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СШ\Desktop\Для Д Н\Сайт\Питание\сентябрь\Шаблон недели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L153" i="1"/>
  <c r="L111" i="1"/>
  <c r="L69" i="1"/>
  <c r="L27" i="1"/>
  <c r="L237" i="1"/>
  <c r="L405" i="1"/>
  <c r="L363" i="1"/>
  <c r="L279" i="1"/>
  <c r="L321" i="1"/>
  <c r="J279" i="1" l="1"/>
  <c r="L284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341" i="1" l="1"/>
  <c r="H257" i="1"/>
  <c r="G383" i="1"/>
  <c r="I257" i="1"/>
  <c r="H383" i="1"/>
  <c r="F383" i="1"/>
  <c r="J341" i="1"/>
  <c r="F299" i="1"/>
  <c r="J215" i="1"/>
  <c r="G173" i="1"/>
  <c r="F173" i="1"/>
  <c r="H131" i="1"/>
  <c r="J131" i="1"/>
  <c r="I131" i="1"/>
  <c r="H47" i="1"/>
  <c r="G47" i="1"/>
  <c r="F47" i="1"/>
  <c r="I383" i="1"/>
  <c r="J47" i="1"/>
  <c r="G89" i="1"/>
  <c r="I173" i="1"/>
  <c r="F215" i="1"/>
  <c r="H299" i="1"/>
  <c r="J383" i="1"/>
  <c r="G425" i="1"/>
  <c r="F89" i="1"/>
  <c r="G299" i="1"/>
  <c r="H89" i="1"/>
  <c r="J173" i="1"/>
  <c r="G215" i="1"/>
  <c r="I299" i="1"/>
  <c r="F341" i="1"/>
  <c r="H425" i="1"/>
  <c r="H173" i="1"/>
  <c r="I89" i="1"/>
  <c r="F131" i="1"/>
  <c r="H215" i="1"/>
  <c r="J299" i="1"/>
  <c r="G341" i="1"/>
  <c r="I425" i="1"/>
  <c r="I47" i="1"/>
  <c r="J89" i="1"/>
  <c r="G131" i="1"/>
  <c r="I215" i="1"/>
  <c r="F257" i="1"/>
  <c r="H341" i="1"/>
  <c r="J425" i="1"/>
  <c r="G257" i="1"/>
  <c r="J257" i="1"/>
  <c r="F425" i="1"/>
  <c r="G426" i="1" l="1"/>
  <c r="I426" i="1"/>
  <c r="H426" i="1"/>
  <c r="F426" i="1"/>
  <c r="J426" i="1"/>
  <c r="L326" i="1"/>
  <c r="L368" i="1"/>
  <c r="L410" i="1"/>
  <c r="L242" i="1"/>
  <c r="L32" i="1"/>
  <c r="L74" i="1"/>
  <c r="L116" i="1"/>
  <c r="L158" i="1"/>
  <c r="L200" i="1"/>
  <c r="L101" i="1"/>
  <c r="L131" i="1"/>
  <c r="L269" i="1"/>
  <c r="L299" i="1"/>
  <c r="L340" i="1"/>
  <c r="L395" i="1"/>
  <c r="L425" i="1"/>
  <c r="L39" i="1"/>
  <c r="L417" i="1"/>
  <c r="L341" i="1"/>
  <c r="L311" i="1"/>
  <c r="L249" i="1"/>
  <c r="L214" i="1"/>
  <c r="L88" i="1"/>
  <c r="L298" i="1"/>
  <c r="L333" i="1"/>
  <c r="L123" i="1"/>
  <c r="L382" i="1"/>
  <c r="L291" i="1"/>
  <c r="L81" i="1"/>
  <c r="L424" i="1"/>
  <c r="L256" i="1"/>
  <c r="L89" i="1"/>
  <c r="L59" i="1"/>
  <c r="L185" i="1"/>
  <c r="L215" i="1"/>
  <c r="L143" i="1"/>
  <c r="L173" i="1"/>
  <c r="L130" i="1"/>
  <c r="L17" i="1"/>
  <c r="L47" i="1"/>
  <c r="L426" i="1"/>
  <c r="L207" i="1"/>
  <c r="L353" i="1"/>
  <c r="L383" i="1"/>
  <c r="L46" i="1"/>
  <c r="L257" i="1"/>
  <c r="L227" i="1"/>
  <c r="L172" i="1"/>
  <c r="L375" i="1"/>
  <c r="L165" i="1"/>
</calcChain>
</file>

<file path=xl/sharedStrings.xml><?xml version="1.0" encoding="utf-8"?>
<sst xmlns="http://schemas.openxmlformats.org/spreadsheetml/2006/main" count="436" uniqueCount="92">
  <si>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</si>
  <si>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</si>
  <si>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</si>
  <si>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</si>
  <si>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</si>
  <si>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</si>
  <si>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</si>
  <si>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</si>
  <si>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</si>
  <si>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</si>
  <si>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</si>
  <si>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</si>
  <si>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</si>
  <si>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</si>
  <si>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</si>
  <si>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</si>
  <si>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</si>
  <si>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</si>
  <si>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</si>
  <si>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</si>
  <si>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</si>
  <si>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</si>
  <si>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</si>
  <si>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</si>
  <si>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</si>
  <si>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</si>
  <si>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</si>
  <si>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</si>
  <si>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</si>
  <si>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</si>
  <si>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</si>
  <si>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</si>
  <si>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</si>
  <si>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</si>
  <si>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</si>
  <si>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</si>
  <si>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</si>
  <si>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</si>
  <si>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</si>
  <si>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</si>
  <si>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</si>
  <si>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</si>
  <si>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</si>
  <si>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</si>
  <si>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</si>
  <si>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 "Яренская СШ"</t>
  </si>
  <si>
    <t>Директор</t>
  </si>
  <si>
    <t>Хлеб пшеничный</t>
  </si>
  <si>
    <t>Cуздалева М.Я.</t>
  </si>
  <si>
    <t>Салат из свеклы с яблоком с р/м</t>
  </si>
  <si>
    <t>Суп из овощей со сметаной</t>
  </si>
  <si>
    <t>Плов из птицы</t>
  </si>
  <si>
    <t>Хлеб ржаной</t>
  </si>
  <si>
    <t>Напиток с витаминами "Витюшка"</t>
  </si>
  <si>
    <t>Салат рыбный</t>
  </si>
  <si>
    <t>Борщ "Белорусский" на м/б со сметаной</t>
  </si>
  <si>
    <t>Жаркое по-домашнему</t>
  </si>
  <si>
    <t>Компот из смеси сухофруктов</t>
  </si>
  <si>
    <t>Суп картофельный на рыбном бульоне с минтаем</t>
  </si>
  <si>
    <t>Тефтели мясные с рисом (Ёжики)</t>
  </si>
  <si>
    <t>Рагу овощное</t>
  </si>
  <si>
    <t>Соус сметанный с томатом</t>
  </si>
  <si>
    <t>Гарнир из консервированного горошка</t>
  </si>
  <si>
    <t>Компот из кураги</t>
  </si>
  <si>
    <t>Суп с рисом на курином бульоне</t>
  </si>
  <si>
    <t>Гуляш из цыплят бройлеров</t>
  </si>
  <si>
    <t>Пюре картофельное</t>
  </si>
  <si>
    <t>Компот из вишни</t>
  </si>
  <si>
    <t>Салат из моркови с яблоками с р/м</t>
  </si>
  <si>
    <t>Суп картофельный с горохом</t>
  </si>
  <si>
    <t>Печень по-строгановски</t>
  </si>
  <si>
    <t>Макаронные изделия отварные</t>
  </si>
  <si>
    <t>Компот из свежих яблок</t>
  </si>
  <si>
    <t>Суп крестьянский с мясом</t>
  </si>
  <si>
    <t>Голубцы ленивые</t>
  </si>
  <si>
    <t>Каша гречневая рассыпчатая</t>
  </si>
  <si>
    <t>Напиток клюквенный</t>
  </si>
  <si>
    <t>Винегрет</t>
  </si>
  <si>
    <t>Щи из св.капусты со сметаной и птицей</t>
  </si>
  <si>
    <t>Шницель рыбный</t>
  </si>
  <si>
    <t>Салат из свеклы с р/м</t>
  </si>
  <si>
    <t>Суп с макаронами, картофелем и птицей</t>
  </si>
  <si>
    <t>Цыплята-бройлеры, туш.в соусе с овощами</t>
  </si>
  <si>
    <t>Сок персиковый</t>
  </si>
  <si>
    <t>Салат "Степной" с растительным маслом</t>
  </si>
  <si>
    <t>Рассольник Ленинградский со сметаной</t>
  </si>
  <si>
    <t>Котлета мясная</t>
  </si>
  <si>
    <t>Капуста свежая тушеная</t>
  </si>
  <si>
    <t>Кисель "Витюшка" с витаминами</t>
  </si>
  <si>
    <t>Масло сливочное</t>
  </si>
  <si>
    <t>Борщ ср сметаной</t>
  </si>
  <si>
    <t>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</si>
</sst>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NumberFormat="1" applyFill="1" applyBorder="1" applyProtection="1">
      <protection locked="0"/>
    </xf>
    <xf numFmtId="0" fontId="0" fillId="5" borderId="2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17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2" fontId="0" fillId="5" borderId="5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25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5" borderId="2" xfId="0" applyNumberFormat="1" applyFill="1" applyBorder="1" applyAlignment="1" applyProtection="1">
      <alignment horizontal="right"/>
      <protection locked="0"/>
    </xf>
    <xf numFmtId="0" fontId="0" fillId="5" borderId="17" xfId="0" applyNumberFormat="1" applyFill="1" applyBorder="1" applyAlignment="1" applyProtection="1">
      <alignment horizontal="right"/>
      <protection locked="0"/>
    </xf>
    <xf numFmtId="2" fontId="0" fillId="5" borderId="5" xfId="0" applyNumberFormat="1" applyFill="1" applyBorder="1" applyAlignment="1" applyProtection="1">
      <alignment horizontal="right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0" fontId="0" fillId="5" borderId="25" xfId="0" applyNumberFormat="1" applyFill="1" applyBorder="1" applyAlignment="1" applyProtection="1">
      <alignment horizontal="right"/>
      <protection locked="0"/>
    </xf>
    <xf numFmtId="1" fontId="0" fillId="5" borderId="5" xfId="0" applyNumberFormat="1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8.8164062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4" t="s">
        <v>45</v>
      </c>
      <c r="D1" s="75"/>
      <c r="E1" s="75"/>
      <c r="F1" s="13" t="s">
        <v>16</v>
      </c>
      <c r="G1" s="2" t="s">
        <v>17</v>
      </c>
      <c r="H1" s="76" t="s">
        <v>46</v>
      </c>
      <c r="I1" s="76"/>
      <c r="J1" s="76"/>
      <c r="K1" s="76"/>
    </row>
    <row r="2" spans="1:12" ht="18" x14ac:dyDescent="0.25">
      <c r="A2" s="38" t="s">
        <v>6</v>
      </c>
      <c r="C2" s="2"/>
      <c r="G2" s="2" t="s">
        <v>18</v>
      </c>
      <c r="H2" s="76" t="s">
        <v>48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19</v>
      </c>
      <c r="H3" s="50"/>
      <c r="I3" s="50"/>
      <c r="J3" s="51">
        <v>2024</v>
      </c>
      <c r="K3" s="1"/>
    </row>
    <row r="4" spans="1:12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1.5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4.5" x14ac:dyDescent="0.3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4.5" x14ac:dyDescent="0.3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4.5" x14ac:dyDescent="0.3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4.5" x14ac:dyDescent="0.3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4.5" x14ac:dyDescent="0.3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4.5" x14ac:dyDescent="0.3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5" x14ac:dyDescent="0.3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5" x14ac:dyDescent="0.3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4" t="s">
        <v>73</v>
      </c>
      <c r="F18" s="61">
        <v>200</v>
      </c>
      <c r="G18" s="57">
        <v>5.38</v>
      </c>
      <c r="H18" s="57">
        <v>4.93</v>
      </c>
      <c r="I18" s="58">
        <v>12.58</v>
      </c>
      <c r="J18" s="61">
        <v>109</v>
      </c>
      <c r="K18" s="47"/>
      <c r="L18" s="57">
        <v>19.920000000000002</v>
      </c>
    </row>
    <row r="19" spans="1:12" ht="14.5" x14ac:dyDescent="0.35">
      <c r="A19" s="25"/>
      <c r="B19" s="16"/>
      <c r="C19" s="11"/>
      <c r="D19" s="7" t="s">
        <v>28</v>
      </c>
      <c r="E19" s="54" t="s">
        <v>74</v>
      </c>
      <c r="F19" s="61">
        <v>90</v>
      </c>
      <c r="G19" s="57">
        <v>7.38</v>
      </c>
      <c r="H19" s="59">
        <v>5.58</v>
      </c>
      <c r="I19" s="58">
        <v>5.52</v>
      </c>
      <c r="J19" s="61">
        <v>103</v>
      </c>
      <c r="K19" s="47"/>
      <c r="L19" s="57">
        <v>21.78</v>
      </c>
    </row>
    <row r="20" spans="1:12" ht="14.5" x14ac:dyDescent="0.35">
      <c r="A20" s="25"/>
      <c r="B20" s="16"/>
      <c r="C20" s="11"/>
      <c r="D20" s="7" t="s">
        <v>29</v>
      </c>
      <c r="E20" s="54" t="s">
        <v>61</v>
      </c>
      <c r="F20" s="61">
        <v>50</v>
      </c>
      <c r="G20" s="57">
        <v>0.86</v>
      </c>
      <c r="H20" s="59">
        <v>1.61</v>
      </c>
      <c r="I20" s="58">
        <v>4.82</v>
      </c>
      <c r="J20" s="61">
        <v>32</v>
      </c>
      <c r="K20" s="47"/>
      <c r="L20" s="57">
        <v>3.01</v>
      </c>
    </row>
    <row r="21" spans="1:12" ht="14.5" x14ac:dyDescent="0.35">
      <c r="A21" s="25"/>
      <c r="B21" s="16"/>
      <c r="C21" s="11"/>
      <c r="D21" s="7" t="s">
        <v>30</v>
      </c>
      <c r="E21" s="54" t="s">
        <v>75</v>
      </c>
      <c r="F21" s="61">
        <v>150</v>
      </c>
      <c r="G21" s="57">
        <v>5.62</v>
      </c>
      <c r="H21" s="59">
        <v>7.26</v>
      </c>
      <c r="I21" s="58">
        <v>25.36</v>
      </c>
      <c r="J21" s="61">
        <v>188</v>
      </c>
      <c r="K21" s="47"/>
      <c r="L21" s="57">
        <v>12</v>
      </c>
    </row>
    <row r="22" spans="1:12" ht="14.5" x14ac:dyDescent="0.35">
      <c r="A22" s="25"/>
      <c r="B22" s="16"/>
      <c r="C22" s="11"/>
      <c r="D22" s="7" t="s">
        <v>31</v>
      </c>
      <c r="E22" s="63" t="s">
        <v>76</v>
      </c>
      <c r="F22" s="85">
        <v>200</v>
      </c>
      <c r="G22" s="64">
        <v>0.54</v>
      </c>
      <c r="H22" s="65">
        <v>0.08</v>
      </c>
      <c r="I22" s="66">
        <v>23.86</v>
      </c>
      <c r="J22" s="46">
        <v>95</v>
      </c>
      <c r="K22" s="47"/>
      <c r="L22" s="46">
        <v>9.5399999999999991</v>
      </c>
    </row>
    <row r="23" spans="1:12" ht="14.5" x14ac:dyDescent="0.35">
      <c r="A23" s="25"/>
      <c r="B23" s="16"/>
      <c r="C23" s="11"/>
      <c r="D23" s="7" t="s">
        <v>32</v>
      </c>
      <c r="E23" s="54"/>
      <c r="F23" s="61"/>
      <c r="G23" s="46"/>
      <c r="H23" s="46"/>
      <c r="I23" s="46"/>
      <c r="J23" s="46"/>
      <c r="K23" s="47"/>
      <c r="L23" s="46"/>
    </row>
    <row r="24" spans="1:12" ht="14.5" x14ac:dyDescent="0.35">
      <c r="A24" s="25"/>
      <c r="B24" s="16"/>
      <c r="C24" s="11"/>
      <c r="D24" s="7" t="s">
        <v>33</v>
      </c>
      <c r="E24" s="54" t="s">
        <v>52</v>
      </c>
      <c r="F24" s="61">
        <v>30</v>
      </c>
      <c r="G24" s="59">
        <v>3.3</v>
      </c>
      <c r="H24" s="59">
        <v>0.6</v>
      </c>
      <c r="I24" s="58">
        <v>20.5</v>
      </c>
      <c r="J24" s="46">
        <v>87</v>
      </c>
      <c r="K24" s="47"/>
      <c r="L24" s="46">
        <v>5</v>
      </c>
    </row>
    <row r="25" spans="1:12" ht="14.5" x14ac:dyDescent="0.35">
      <c r="A25" s="25"/>
      <c r="B25" s="16"/>
      <c r="C25" s="11"/>
      <c r="D25" s="6"/>
      <c r="E25" s="54" t="s">
        <v>62</v>
      </c>
      <c r="F25" s="61">
        <v>60</v>
      </c>
      <c r="G25" s="57">
        <v>1.86</v>
      </c>
      <c r="H25" s="57">
        <v>0.12</v>
      </c>
      <c r="I25" s="58">
        <v>3.9</v>
      </c>
      <c r="J25" s="46">
        <v>24</v>
      </c>
      <c r="K25" s="47"/>
      <c r="L25" s="46">
        <v>20.04</v>
      </c>
    </row>
    <row r="26" spans="1:12" ht="14.5" x14ac:dyDescent="0.3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3">SUM(G18:G26)</f>
        <v>24.939999999999998</v>
      </c>
      <c r="H27" s="21">
        <f t="shared" si="3"/>
        <v>20.18</v>
      </c>
      <c r="I27" s="21">
        <f t="shared" si="3"/>
        <v>96.54</v>
      </c>
      <c r="J27" s="21">
        <f t="shared" si="3"/>
        <v>638</v>
      </c>
      <c r="K27" s="27"/>
      <c r="L27" s="67">
        <f>SUM(L18:L26)</f>
        <v>91.289999999999992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4.5" x14ac:dyDescent="0.3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4.5" x14ac:dyDescent="0.3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4.5" x14ac:dyDescent="0.3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111.32999999999998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4.5" x14ac:dyDescent="0.3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4.5" x14ac:dyDescent="0.3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4.5" x14ac:dyDescent="0.3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4.5" x14ac:dyDescent="0.3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5" x14ac:dyDescent="0.3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4.5" x14ac:dyDescent="0.3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4.5" x14ac:dyDescent="0.3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4.5" x14ac:dyDescent="0.3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4.5" x14ac:dyDescent="0.3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5" x14ac:dyDescent="0.3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77" t="s">
        <v>4</v>
      </c>
      <c r="D47" s="78"/>
      <c r="E47" s="33"/>
      <c r="F47" s="34">
        <f>F13+F17+F27+F32+F39+F46</f>
        <v>780</v>
      </c>
      <c r="G47" s="34">
        <f t="shared" ref="G47:J47" si="7">G13+G17+G27+G32+G39+G46</f>
        <v>24.939999999999998</v>
      </c>
      <c r="H47" s="34">
        <f t="shared" si="7"/>
        <v>20.18</v>
      </c>
      <c r="I47" s="34">
        <f t="shared" si="7"/>
        <v>96.54</v>
      </c>
      <c r="J47" s="34">
        <f t="shared" si="7"/>
        <v>638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4.5" x14ac:dyDescent="0.3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4.5" x14ac:dyDescent="0.3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4.5" x14ac:dyDescent="0.3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4.5" x14ac:dyDescent="0.3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4.5" x14ac:dyDescent="0.3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4.5" x14ac:dyDescent="0.3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5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4.5" x14ac:dyDescent="0.3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4.5" x14ac:dyDescent="0.3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4.5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3" t="s">
        <v>77</v>
      </c>
      <c r="F60" s="60">
        <v>60</v>
      </c>
      <c r="G60" s="55">
        <v>0.83</v>
      </c>
      <c r="H60" s="55">
        <v>5.0999999999999996</v>
      </c>
      <c r="I60" s="56">
        <v>5.0599999999999996</v>
      </c>
      <c r="J60" s="60">
        <v>71</v>
      </c>
      <c r="K60" s="47"/>
      <c r="L60" s="62">
        <v>10</v>
      </c>
    </row>
    <row r="61" spans="1:12" ht="14.5" x14ac:dyDescent="0.35">
      <c r="A61" s="15"/>
      <c r="B61" s="16"/>
      <c r="C61" s="11"/>
      <c r="D61" s="7" t="s">
        <v>28</v>
      </c>
      <c r="E61" s="54" t="s">
        <v>78</v>
      </c>
      <c r="F61" s="61">
        <v>200</v>
      </c>
      <c r="G61" s="57">
        <v>5.12</v>
      </c>
      <c r="H61" s="57">
        <v>5.22</v>
      </c>
      <c r="I61" s="58">
        <v>6.18</v>
      </c>
      <c r="J61" s="61">
        <v>100</v>
      </c>
      <c r="K61" s="47"/>
      <c r="L61" s="57">
        <v>20</v>
      </c>
    </row>
    <row r="62" spans="1:12" ht="14.5" x14ac:dyDescent="0.35">
      <c r="A62" s="15"/>
      <c r="B62" s="16"/>
      <c r="C62" s="11"/>
      <c r="D62" s="7" t="s">
        <v>29</v>
      </c>
      <c r="E62" s="54" t="s">
        <v>79</v>
      </c>
      <c r="F62" s="61">
        <v>90</v>
      </c>
      <c r="G62" s="57">
        <v>13.7</v>
      </c>
      <c r="H62" s="59">
        <v>3.93</v>
      </c>
      <c r="I62" s="58">
        <v>8.68</v>
      </c>
      <c r="J62" s="61">
        <v>125</v>
      </c>
      <c r="K62" s="47"/>
      <c r="L62" s="57">
        <v>20</v>
      </c>
    </row>
    <row r="63" spans="1:12" ht="14.5" x14ac:dyDescent="0.35">
      <c r="A63" s="15"/>
      <c r="B63" s="16"/>
      <c r="C63" s="11"/>
      <c r="D63" s="7" t="s">
        <v>30</v>
      </c>
      <c r="E63" s="54" t="s">
        <v>66</v>
      </c>
      <c r="F63" s="61">
        <v>150</v>
      </c>
      <c r="G63" s="57">
        <v>3.11</v>
      </c>
      <c r="H63" s="59">
        <v>7.12</v>
      </c>
      <c r="I63" s="58">
        <v>15.77</v>
      </c>
      <c r="J63" s="61">
        <v>152</v>
      </c>
      <c r="K63" s="47"/>
      <c r="L63" s="57">
        <v>18</v>
      </c>
    </row>
    <row r="64" spans="1:12" ht="14.5" x14ac:dyDescent="0.35">
      <c r="A64" s="15"/>
      <c r="B64" s="16"/>
      <c r="C64" s="11"/>
      <c r="D64" s="7" t="s">
        <v>31</v>
      </c>
      <c r="E64" s="63" t="s">
        <v>57</v>
      </c>
      <c r="F64" s="85">
        <v>200</v>
      </c>
      <c r="G64" s="64">
        <v>0.6</v>
      </c>
      <c r="H64" s="65">
        <v>7.0000000000000007E-2</v>
      </c>
      <c r="I64" s="66">
        <v>21.68</v>
      </c>
      <c r="J64" s="69">
        <v>91</v>
      </c>
      <c r="K64" s="70"/>
      <c r="L64" s="69">
        <v>19.29</v>
      </c>
    </row>
    <row r="65" spans="1:12" ht="14.5" x14ac:dyDescent="0.35">
      <c r="A65" s="15"/>
      <c r="B65" s="16"/>
      <c r="C65" s="11"/>
      <c r="D65" s="7" t="s">
        <v>32</v>
      </c>
      <c r="E65" s="54" t="s">
        <v>47</v>
      </c>
      <c r="F65" s="61">
        <v>50</v>
      </c>
      <c r="G65" s="59">
        <v>3.8</v>
      </c>
      <c r="H65" s="59">
        <v>0.4</v>
      </c>
      <c r="I65" s="58">
        <v>24.6</v>
      </c>
      <c r="J65" s="69">
        <v>117</v>
      </c>
      <c r="K65" s="70"/>
      <c r="L65" s="69">
        <v>4</v>
      </c>
    </row>
    <row r="66" spans="1:12" ht="14.5" x14ac:dyDescent="0.35">
      <c r="A66" s="15"/>
      <c r="B66" s="16"/>
      <c r="C66" s="11"/>
      <c r="D66" s="7" t="s">
        <v>33</v>
      </c>
      <c r="E66" s="45"/>
      <c r="F66" s="46"/>
      <c r="G66" s="46"/>
      <c r="H66" s="46"/>
      <c r="I66" s="46"/>
      <c r="J66" s="46"/>
      <c r="K66" s="47"/>
      <c r="L66" s="46"/>
    </row>
    <row r="67" spans="1:12" ht="14.5" x14ac:dyDescent="0.3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4.5" x14ac:dyDescent="0.3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4.5" x14ac:dyDescent="0.35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8">SUM(G60:G68)</f>
        <v>27.16</v>
      </c>
      <c r="H69" s="21">
        <f t="shared" ref="H69" si="19">SUM(H60:H68)</f>
        <v>21.84</v>
      </c>
      <c r="I69" s="21">
        <f t="shared" ref="I69" si="20">SUM(I60:I68)</f>
        <v>81.97</v>
      </c>
      <c r="J69" s="21">
        <f t="shared" ref="J69" si="21">SUM(J60:J68)</f>
        <v>656</v>
      </c>
      <c r="K69" s="27"/>
      <c r="L69" s="67">
        <f>SUM(L60:L68)</f>
        <v>91.289999999999992</v>
      </c>
    </row>
    <row r="70" spans="1:12" ht="14.5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4.5" x14ac:dyDescent="0.3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4.5" x14ac:dyDescent="0.3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4.5" x14ac:dyDescent="0.3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4.5" x14ac:dyDescent="0.3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91.289999999999992</v>
      </c>
    </row>
    <row r="75" spans="1:12" ht="14.5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4.5" x14ac:dyDescent="0.3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4.5" x14ac:dyDescent="0.3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4.5" x14ac:dyDescent="0.3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4.5" x14ac:dyDescent="0.3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4.5" x14ac:dyDescent="0.3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4.5" x14ac:dyDescent="0.3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4.5" x14ac:dyDescent="0.3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4.5" x14ac:dyDescent="0.3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4.5" x14ac:dyDescent="0.3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4.5" x14ac:dyDescent="0.3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4.5" x14ac:dyDescent="0.3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4.5" x14ac:dyDescent="0.3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7" t="s">
        <v>4</v>
      </c>
      <c r="D89" s="78"/>
      <c r="E89" s="33"/>
      <c r="F89" s="34">
        <f>F55+F59+F69+F74+F81+F88</f>
        <v>750</v>
      </c>
      <c r="G89" s="34">
        <f t="shared" ref="G89" si="37">G55+G59+G69+G74+G81+G88</f>
        <v>27.16</v>
      </c>
      <c r="H89" s="34">
        <f t="shared" ref="H89" si="38">H55+H59+H69+H74+H81+H88</f>
        <v>21.84</v>
      </c>
      <c r="I89" s="34">
        <f t="shared" ref="I89" si="39">I55+I59+I69+I74+I81+I88</f>
        <v>81.97</v>
      </c>
      <c r="J89" s="34">
        <f t="shared" ref="J89" si="40">J55+J59+J69+J74+J81+J88</f>
        <v>656</v>
      </c>
      <c r="K89" s="35"/>
      <c r="L89" s="34">
        <f t="shared" ref="L89" ca="1" si="41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4.5" x14ac:dyDescent="0.35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4.5" x14ac:dyDescent="0.35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4.5" x14ac:dyDescent="0.3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4.5" x14ac:dyDescent="0.3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4.5" x14ac:dyDescent="0.3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4.5" x14ac:dyDescent="0.3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2">SUM(G90:G96)</f>
        <v>0</v>
      </c>
      <c r="H97" s="21">
        <f t="shared" ref="H97" si="43">SUM(H90:H96)</f>
        <v>0</v>
      </c>
      <c r="I97" s="21">
        <f t="shared" ref="I97" si="44">SUM(I90:I96)</f>
        <v>0</v>
      </c>
      <c r="J97" s="21">
        <f t="shared" ref="J97" si="45">SUM(J90:J96)</f>
        <v>0</v>
      </c>
      <c r="K97" s="27"/>
      <c r="L97" s="21">
        <f t="shared" si="12"/>
        <v>0</v>
      </c>
    </row>
    <row r="98" spans="1:12" ht="14.5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4.5" x14ac:dyDescent="0.3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5" x14ac:dyDescent="0.3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3" t="s">
        <v>80</v>
      </c>
      <c r="F102" s="60">
        <v>60</v>
      </c>
      <c r="G102" s="55">
        <v>0.87</v>
      </c>
      <c r="H102" s="55">
        <v>5.05</v>
      </c>
      <c r="I102" s="56">
        <v>5.0999999999999996</v>
      </c>
      <c r="J102" s="60">
        <v>69</v>
      </c>
      <c r="K102" s="47"/>
      <c r="L102" s="62">
        <v>6</v>
      </c>
    </row>
    <row r="103" spans="1:12" ht="14.5" x14ac:dyDescent="0.35">
      <c r="A103" s="25"/>
      <c r="B103" s="16"/>
      <c r="C103" s="11"/>
      <c r="D103" s="7" t="s">
        <v>28</v>
      </c>
      <c r="E103" s="54" t="s">
        <v>81</v>
      </c>
      <c r="F103" s="61">
        <v>200</v>
      </c>
      <c r="G103" s="57">
        <v>5.81</v>
      </c>
      <c r="H103" s="57">
        <v>4.66</v>
      </c>
      <c r="I103" s="58">
        <v>16.2</v>
      </c>
      <c r="J103" s="61">
        <v>129</v>
      </c>
      <c r="K103" s="47"/>
      <c r="L103" s="57">
        <v>20.02</v>
      </c>
    </row>
    <row r="104" spans="1:12" ht="14.5" x14ac:dyDescent="0.35">
      <c r="A104" s="25"/>
      <c r="B104" s="16"/>
      <c r="C104" s="11"/>
      <c r="D104" s="7" t="s">
        <v>29</v>
      </c>
      <c r="E104" s="54" t="s">
        <v>82</v>
      </c>
      <c r="F104" s="61">
        <v>250</v>
      </c>
      <c r="G104" s="57">
        <v>10.16</v>
      </c>
      <c r="H104" s="59">
        <v>14.38</v>
      </c>
      <c r="I104" s="58">
        <v>21.64</v>
      </c>
      <c r="J104" s="61">
        <v>246</v>
      </c>
      <c r="K104" s="47"/>
      <c r="L104" s="57">
        <v>43.27</v>
      </c>
    </row>
    <row r="105" spans="1:12" ht="14.5" x14ac:dyDescent="0.35">
      <c r="A105" s="25"/>
      <c r="B105" s="16"/>
      <c r="C105" s="11"/>
      <c r="D105" s="7" t="s">
        <v>30</v>
      </c>
      <c r="E105" s="45"/>
      <c r="F105" s="46"/>
      <c r="G105" s="46"/>
      <c r="H105" s="46"/>
      <c r="I105" s="46"/>
      <c r="J105" s="46"/>
      <c r="K105" s="47"/>
      <c r="L105" s="46"/>
    </row>
    <row r="106" spans="1:12" ht="14.5" x14ac:dyDescent="0.35">
      <c r="A106" s="25"/>
      <c r="B106" s="16"/>
      <c r="C106" s="11"/>
      <c r="D106" s="7" t="s">
        <v>31</v>
      </c>
      <c r="E106" s="63" t="s">
        <v>83</v>
      </c>
      <c r="F106" s="85">
        <v>200</v>
      </c>
      <c r="G106" s="64">
        <v>0.6</v>
      </c>
      <c r="H106" s="65">
        <v>0</v>
      </c>
      <c r="I106" s="66">
        <v>34</v>
      </c>
      <c r="J106" s="69">
        <v>132</v>
      </c>
      <c r="K106" s="70"/>
      <c r="L106" s="69">
        <v>18</v>
      </c>
    </row>
    <row r="107" spans="1:12" ht="14.5" x14ac:dyDescent="0.35">
      <c r="A107" s="25"/>
      <c r="B107" s="16"/>
      <c r="C107" s="11"/>
      <c r="D107" s="7" t="s">
        <v>32</v>
      </c>
      <c r="E107" s="54" t="s">
        <v>47</v>
      </c>
      <c r="F107" s="61">
        <v>50</v>
      </c>
      <c r="G107" s="59">
        <v>3.8</v>
      </c>
      <c r="H107" s="59">
        <v>0.4</v>
      </c>
      <c r="I107" s="58">
        <v>24.6</v>
      </c>
      <c r="J107" s="69">
        <v>117</v>
      </c>
      <c r="K107" s="70"/>
      <c r="L107" s="69">
        <v>4</v>
      </c>
    </row>
    <row r="108" spans="1:12" ht="14.5" x14ac:dyDescent="0.35">
      <c r="A108" s="25"/>
      <c r="B108" s="16"/>
      <c r="C108" s="11"/>
      <c r="D108" s="7" t="s">
        <v>33</v>
      </c>
      <c r="E108" s="45"/>
      <c r="F108" s="46"/>
      <c r="G108" s="46"/>
      <c r="H108" s="46"/>
      <c r="I108" s="46"/>
      <c r="J108" s="46"/>
      <c r="K108" s="47"/>
      <c r="L108" s="46"/>
    </row>
    <row r="109" spans="1:12" ht="14.5" x14ac:dyDescent="0.3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4.5" x14ac:dyDescent="0.3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4.5" x14ac:dyDescent="0.3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1">SUM(G102:G110)</f>
        <v>21.240000000000002</v>
      </c>
      <c r="H111" s="21">
        <f t="shared" ref="H111" si="52">SUM(H102:H110)</f>
        <v>24.490000000000002</v>
      </c>
      <c r="I111" s="21">
        <f t="shared" ref="I111" si="53">SUM(I102:I110)</f>
        <v>101.53999999999999</v>
      </c>
      <c r="J111" s="21">
        <f t="shared" ref="J111" si="54">SUM(J102:J110)</f>
        <v>693</v>
      </c>
      <c r="K111" s="27"/>
      <c r="L111" s="67">
        <f>SUM(L102:L110)</f>
        <v>91.29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4.5" x14ac:dyDescent="0.3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4.5" x14ac:dyDescent="0.3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5" x14ac:dyDescent="0.3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4.5" x14ac:dyDescent="0.3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si="59">SUM(L109:L115)</f>
        <v>91.29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4.5" x14ac:dyDescent="0.3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4.5" x14ac:dyDescent="0.3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5" x14ac:dyDescent="0.3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4.5" x14ac:dyDescent="0.3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4.5" x14ac:dyDescent="0.3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4.5" x14ac:dyDescent="0.3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5" x14ac:dyDescent="0.3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4.5" x14ac:dyDescent="0.3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4.5" x14ac:dyDescent="0.3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4.5" x14ac:dyDescent="0.3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4.5" x14ac:dyDescent="0.3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4.5" x14ac:dyDescent="0.3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7" t="s">
        <v>4</v>
      </c>
      <c r="D131" s="78"/>
      <c r="E131" s="33"/>
      <c r="F131" s="34">
        <f>F97+F101+F111+F116+F123+F130</f>
        <v>760</v>
      </c>
      <c r="G131" s="34">
        <f t="shared" ref="G131" si="70">G97+G101+G111+G116+G123+G130</f>
        <v>21.240000000000002</v>
      </c>
      <c r="H131" s="34">
        <f t="shared" ref="H131" si="71">H97+H101+H111+H116+H123+H130</f>
        <v>24.490000000000002</v>
      </c>
      <c r="I131" s="34">
        <f t="shared" ref="I131" si="72">I97+I101+I111+I116+I123+I130</f>
        <v>101.53999999999999</v>
      </c>
      <c r="J131" s="34">
        <f t="shared" ref="J131" si="73">J97+J101+J111+J116+J123+J130</f>
        <v>693</v>
      </c>
      <c r="K131" s="35"/>
      <c r="L131" s="34">
        <f t="shared" ref="L131" ca="1" si="74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4.5" x14ac:dyDescent="0.35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4.5" x14ac:dyDescent="0.3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4.5" x14ac:dyDescent="0.3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4.5" x14ac:dyDescent="0.3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4.5" x14ac:dyDescent="0.3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4.5" x14ac:dyDescent="0.3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5">SUM(G132:G138)</f>
        <v>0</v>
      </c>
      <c r="H139" s="21">
        <f t="shared" ref="H139" si="76">SUM(H132:H138)</f>
        <v>0</v>
      </c>
      <c r="I139" s="21">
        <f t="shared" ref="I139" si="77">SUM(I132:I138)</f>
        <v>0</v>
      </c>
      <c r="J139" s="21">
        <f t="shared" ref="J139" si="78">SUM(J132:J138)</f>
        <v>0</v>
      </c>
      <c r="K139" s="27"/>
      <c r="L139" s="21">
        <f t="shared" ref="L139:L181" si="79">SUM(L132:L138)</f>
        <v>0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4.5" x14ac:dyDescent="0.3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4.5" x14ac:dyDescent="0.3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4.5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3" t="s">
        <v>84</v>
      </c>
      <c r="F144" s="60">
        <v>60</v>
      </c>
      <c r="G144" s="55">
        <v>1</v>
      </c>
      <c r="H144" s="55">
        <v>3.13</v>
      </c>
      <c r="I144" s="56">
        <v>5.24</v>
      </c>
      <c r="J144" s="60">
        <v>52</v>
      </c>
      <c r="K144" s="47"/>
      <c r="L144" s="62">
        <v>10</v>
      </c>
    </row>
    <row r="145" spans="1:12" ht="14.5" x14ac:dyDescent="0.35">
      <c r="A145" s="25"/>
      <c r="B145" s="16"/>
      <c r="C145" s="11"/>
      <c r="D145" s="7" t="s">
        <v>28</v>
      </c>
      <c r="E145" s="54" t="s">
        <v>85</v>
      </c>
      <c r="F145" s="61">
        <v>200</v>
      </c>
      <c r="G145" s="57">
        <v>5.21</v>
      </c>
      <c r="H145" s="57">
        <v>3.94</v>
      </c>
      <c r="I145" s="58">
        <v>15.98</v>
      </c>
      <c r="J145" s="61">
        <v>111</v>
      </c>
      <c r="K145" s="47"/>
      <c r="L145" s="57">
        <v>22</v>
      </c>
    </row>
    <row r="146" spans="1:12" ht="14.5" x14ac:dyDescent="0.35">
      <c r="A146" s="25"/>
      <c r="B146" s="16"/>
      <c r="C146" s="11"/>
      <c r="D146" s="7" t="s">
        <v>29</v>
      </c>
      <c r="E146" s="54" t="s">
        <v>86</v>
      </c>
      <c r="F146" s="61">
        <v>90</v>
      </c>
      <c r="G146" s="57">
        <v>13.4</v>
      </c>
      <c r="H146" s="59">
        <v>8.4499999999999993</v>
      </c>
      <c r="I146" s="58">
        <v>13.79</v>
      </c>
      <c r="J146" s="61">
        <v>184</v>
      </c>
      <c r="K146" s="47"/>
      <c r="L146" s="57">
        <v>27</v>
      </c>
    </row>
    <row r="147" spans="1:12" ht="14.5" x14ac:dyDescent="0.35">
      <c r="A147" s="25"/>
      <c r="B147" s="16"/>
      <c r="C147" s="11"/>
      <c r="D147" s="7" t="s">
        <v>30</v>
      </c>
      <c r="E147" s="54" t="s">
        <v>87</v>
      </c>
      <c r="F147" s="61">
        <v>150</v>
      </c>
      <c r="G147" s="57">
        <v>3.04</v>
      </c>
      <c r="H147" s="59">
        <v>4.63</v>
      </c>
      <c r="I147" s="58">
        <v>8.49</v>
      </c>
      <c r="J147" s="61">
        <v>112</v>
      </c>
      <c r="K147" s="47"/>
      <c r="L147" s="57">
        <v>21</v>
      </c>
    </row>
    <row r="148" spans="1:12" ht="14.5" x14ac:dyDescent="0.35">
      <c r="A148" s="25"/>
      <c r="B148" s="16"/>
      <c r="C148" s="11"/>
      <c r="D148" s="7" t="s">
        <v>31</v>
      </c>
      <c r="E148" s="63" t="s">
        <v>88</v>
      </c>
      <c r="F148" s="85">
        <v>200</v>
      </c>
      <c r="G148" s="64">
        <v>0</v>
      </c>
      <c r="H148" s="65">
        <v>0</v>
      </c>
      <c r="I148" s="66">
        <v>18.399999999999999</v>
      </c>
      <c r="J148" s="46">
        <v>74</v>
      </c>
      <c r="K148" s="47"/>
      <c r="L148" s="46">
        <v>7.29</v>
      </c>
    </row>
    <row r="149" spans="1:12" ht="14.5" x14ac:dyDescent="0.35">
      <c r="A149" s="25"/>
      <c r="B149" s="16"/>
      <c r="C149" s="11"/>
      <c r="D149" s="7" t="s">
        <v>32</v>
      </c>
      <c r="E149" s="54" t="s">
        <v>47</v>
      </c>
      <c r="F149" s="61">
        <v>50</v>
      </c>
      <c r="G149" s="59">
        <v>3.8</v>
      </c>
      <c r="H149" s="59">
        <v>0.4</v>
      </c>
      <c r="I149" s="58">
        <v>24.6</v>
      </c>
      <c r="J149" s="46">
        <v>117</v>
      </c>
      <c r="K149" s="47"/>
      <c r="L149" s="46">
        <v>4</v>
      </c>
    </row>
    <row r="150" spans="1:12" ht="14.5" x14ac:dyDescent="0.35">
      <c r="A150" s="25"/>
      <c r="B150" s="16"/>
      <c r="C150" s="11"/>
      <c r="D150" s="7" t="s">
        <v>33</v>
      </c>
      <c r="E150" s="45"/>
      <c r="F150" s="46"/>
      <c r="G150" s="46"/>
      <c r="H150" s="46"/>
      <c r="I150" s="46"/>
      <c r="J150" s="46"/>
      <c r="K150" s="47"/>
      <c r="L150" s="46"/>
    </row>
    <row r="151" spans="1:12" ht="14.5" x14ac:dyDescent="0.35">
      <c r="A151" s="25"/>
      <c r="B151" s="16"/>
      <c r="C151" s="11"/>
      <c r="D151" s="6"/>
      <c r="E151" s="54" t="s">
        <v>89</v>
      </c>
      <c r="F151" s="61">
        <v>5</v>
      </c>
      <c r="G151" s="57">
        <v>0.02</v>
      </c>
      <c r="H151" s="57">
        <v>4.12</v>
      </c>
      <c r="I151" s="58">
        <v>0.04</v>
      </c>
      <c r="J151" s="46">
        <v>37</v>
      </c>
      <c r="K151" s="47"/>
      <c r="L151" s="46"/>
    </row>
    <row r="152" spans="1:12" ht="14.5" x14ac:dyDescent="0.3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4.5" x14ac:dyDescent="0.35">
      <c r="A153" s="26"/>
      <c r="B153" s="18"/>
      <c r="C153" s="8"/>
      <c r="D153" s="19" t="s">
        <v>39</v>
      </c>
      <c r="E153" s="9"/>
      <c r="F153" s="21">
        <f>SUM(F144:F152)</f>
        <v>755</v>
      </c>
      <c r="G153" s="21">
        <f t="shared" ref="G153" si="85">SUM(G144:G152)</f>
        <v>26.47</v>
      </c>
      <c r="H153" s="21">
        <f t="shared" ref="H153" si="86">SUM(H144:H152)</f>
        <v>24.669999999999998</v>
      </c>
      <c r="I153" s="21">
        <f t="shared" ref="I153" si="87">SUM(I144:I152)</f>
        <v>86.54</v>
      </c>
      <c r="J153" s="21">
        <f t="shared" ref="J153" si="88">SUM(J144:J152)</f>
        <v>687</v>
      </c>
      <c r="K153" s="27"/>
      <c r="L153" s="67">
        <f>SUM(L144:L152)</f>
        <v>91.29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4.5" x14ac:dyDescent="0.3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4.5" x14ac:dyDescent="0.3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5" x14ac:dyDescent="0.3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9">SUM(G154:G157)</f>
        <v>0</v>
      </c>
      <c r="H158" s="21">
        <f t="shared" ref="H158" si="90">SUM(H154:H157)</f>
        <v>0</v>
      </c>
      <c r="I158" s="21">
        <f t="shared" ref="I158" si="91">SUM(I154:I157)</f>
        <v>0</v>
      </c>
      <c r="J158" s="21">
        <f t="shared" ref="J158" si="92">SUM(J154:J157)</f>
        <v>0</v>
      </c>
      <c r="K158" s="27"/>
      <c r="L158" s="21">
        <f t="shared" ref="L158" si="93">SUM(L151:L157)</f>
        <v>91.29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4.5" x14ac:dyDescent="0.3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4.5" x14ac:dyDescent="0.3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4.5" x14ac:dyDescent="0.3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4.5" x14ac:dyDescent="0.3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4.5" x14ac:dyDescent="0.3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4.5" x14ac:dyDescent="0.3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4">SUM(G159:G164)</f>
        <v>0</v>
      </c>
      <c r="H165" s="21">
        <f t="shared" ref="H165" si="95">SUM(H159:H164)</f>
        <v>0</v>
      </c>
      <c r="I165" s="21">
        <f t="shared" ref="I165" si="96">SUM(I159:I164)</f>
        <v>0</v>
      </c>
      <c r="J165" s="21">
        <f t="shared" ref="J165" si="97">SUM(J159:J164)</f>
        <v>0</v>
      </c>
      <c r="K165" s="27"/>
      <c r="L165" s="21">
        <f t="shared" ref="L165" ca="1" si="98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5" x14ac:dyDescent="0.3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5" x14ac:dyDescent="0.3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4.5" x14ac:dyDescent="0.3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4.5" x14ac:dyDescent="0.3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4.5" x14ac:dyDescent="0.3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4.5" x14ac:dyDescent="0.3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9">SUM(G166:G171)</f>
        <v>0</v>
      </c>
      <c r="H172" s="21">
        <f t="shared" ref="H172" si="100">SUM(H166:H171)</f>
        <v>0</v>
      </c>
      <c r="I172" s="21">
        <f t="shared" ref="I172" si="101">SUM(I166:I171)</f>
        <v>0</v>
      </c>
      <c r="J172" s="21">
        <f t="shared" ref="J172" si="102">SUM(J166:J171)</f>
        <v>0</v>
      </c>
      <c r="K172" s="27"/>
      <c r="L172" s="21">
        <f t="shared" ref="L172" ca="1" si="103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7" t="s">
        <v>4</v>
      </c>
      <c r="D173" s="78"/>
      <c r="E173" s="33"/>
      <c r="F173" s="34">
        <f>F139+F143+F153+F158+F165+F172</f>
        <v>755</v>
      </c>
      <c r="G173" s="34">
        <f t="shared" ref="G173" si="104">G139+G143+G153+G158+G165+G172</f>
        <v>26.47</v>
      </c>
      <c r="H173" s="34">
        <f t="shared" ref="H173" si="105">H139+H143+H153+H158+H165+H172</f>
        <v>24.669999999999998</v>
      </c>
      <c r="I173" s="34">
        <f t="shared" ref="I173" si="106">I139+I143+I153+I158+I165+I172</f>
        <v>86.54</v>
      </c>
      <c r="J173" s="34">
        <f t="shared" ref="J173" si="107">J139+J143+J153+J158+J165+J172</f>
        <v>687</v>
      </c>
      <c r="K173" s="35"/>
      <c r="L173" s="34">
        <f t="shared" ref="L173" ca="1" si="108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4.5" x14ac:dyDescent="0.35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4.5" x14ac:dyDescent="0.35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4.5" x14ac:dyDescent="0.3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4.5" x14ac:dyDescent="0.3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4.5" x14ac:dyDescent="0.3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9">SUM(G174:G180)</f>
        <v>0</v>
      </c>
      <c r="H181" s="21">
        <f t="shared" ref="H181" si="110">SUM(H174:H180)</f>
        <v>0</v>
      </c>
      <c r="I181" s="21">
        <f t="shared" ref="I181" si="111">SUM(I174:I180)</f>
        <v>0</v>
      </c>
      <c r="J181" s="21">
        <f t="shared" ref="J181" si="112">SUM(J174:J180)</f>
        <v>0</v>
      </c>
      <c r="K181" s="27"/>
      <c r="L181" s="21">
        <f t="shared" si="79"/>
        <v>0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4.5" x14ac:dyDescent="0.3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4.5" x14ac:dyDescent="0.3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4.5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3">SUM(G182:G184)</f>
        <v>0</v>
      </c>
      <c r="H185" s="21">
        <f t="shared" ref="H185" si="114">SUM(H182:H184)</f>
        <v>0</v>
      </c>
      <c r="I185" s="21">
        <f t="shared" ref="I185" si="115">SUM(I182:I184)</f>
        <v>0</v>
      </c>
      <c r="J185" s="21">
        <f t="shared" ref="J185" si="116">SUM(J182:J184)</f>
        <v>0</v>
      </c>
      <c r="K185" s="27"/>
      <c r="L185" s="21">
        <f t="shared" ref="L185" ca="1" si="117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/>
      <c r="F186" s="46"/>
      <c r="G186" s="46"/>
      <c r="H186" s="46"/>
      <c r="I186" s="46"/>
      <c r="J186" s="46"/>
      <c r="K186" s="47"/>
      <c r="L186" s="46"/>
    </row>
    <row r="187" spans="1:12" ht="14.5" x14ac:dyDescent="0.35">
      <c r="A187" s="25"/>
      <c r="B187" s="16"/>
      <c r="C187" s="11"/>
      <c r="D187" s="7" t="s">
        <v>28</v>
      </c>
      <c r="E187" s="54" t="s">
        <v>90</v>
      </c>
      <c r="F187" s="61">
        <v>200</v>
      </c>
      <c r="G187" s="57">
        <v>2.41</v>
      </c>
      <c r="H187" s="57">
        <v>3.05</v>
      </c>
      <c r="I187" s="58">
        <v>5.62</v>
      </c>
      <c r="J187" s="61">
        <v>67</v>
      </c>
      <c r="K187" s="47"/>
      <c r="L187" s="57">
        <v>22</v>
      </c>
    </row>
    <row r="188" spans="1:12" ht="14.5" x14ac:dyDescent="0.35">
      <c r="A188" s="25"/>
      <c r="B188" s="16"/>
      <c r="C188" s="11"/>
      <c r="D188" s="7" t="s">
        <v>29</v>
      </c>
      <c r="E188" s="54" t="s">
        <v>91</v>
      </c>
      <c r="F188" s="61">
        <v>260</v>
      </c>
      <c r="G188" s="57">
        <v>11.69</v>
      </c>
      <c r="H188" s="59">
        <v>21.97</v>
      </c>
      <c r="I188" s="58">
        <v>21.64</v>
      </c>
      <c r="J188" s="61">
        <v>342</v>
      </c>
      <c r="K188" s="47"/>
      <c r="L188" s="57">
        <v>47.45</v>
      </c>
    </row>
    <row r="189" spans="1:12" ht="14.5" x14ac:dyDescent="0.35">
      <c r="A189" s="25"/>
      <c r="B189" s="16"/>
      <c r="C189" s="11"/>
      <c r="D189" s="7" t="s">
        <v>30</v>
      </c>
      <c r="E189" s="45"/>
      <c r="F189" s="46"/>
      <c r="G189" s="46"/>
      <c r="H189" s="46"/>
      <c r="I189" s="46"/>
      <c r="J189" s="46"/>
      <c r="K189" s="47"/>
      <c r="L189" s="46"/>
    </row>
    <row r="190" spans="1:12" ht="14.5" x14ac:dyDescent="0.35">
      <c r="A190" s="25"/>
      <c r="B190" s="16"/>
      <c r="C190" s="11"/>
      <c r="D190" s="7" t="s">
        <v>31</v>
      </c>
      <c r="E190" s="63" t="s">
        <v>63</v>
      </c>
      <c r="F190" s="85">
        <v>200</v>
      </c>
      <c r="G190" s="64">
        <v>1.04</v>
      </c>
      <c r="H190" s="65">
        <v>0</v>
      </c>
      <c r="I190" s="66">
        <v>20.98</v>
      </c>
      <c r="J190" s="69">
        <v>87</v>
      </c>
      <c r="K190" s="70"/>
      <c r="L190" s="69">
        <v>17.84</v>
      </c>
    </row>
    <row r="191" spans="1:12" ht="14.5" x14ac:dyDescent="0.35">
      <c r="A191" s="25"/>
      <c r="B191" s="16"/>
      <c r="C191" s="11"/>
      <c r="D191" s="7" t="s">
        <v>32</v>
      </c>
      <c r="E191" s="54" t="s">
        <v>47</v>
      </c>
      <c r="F191" s="61">
        <v>50</v>
      </c>
      <c r="G191" s="59">
        <v>3.8</v>
      </c>
      <c r="H191" s="59">
        <v>0.4</v>
      </c>
      <c r="I191" s="58">
        <v>24.6</v>
      </c>
      <c r="J191" s="69">
        <v>117</v>
      </c>
      <c r="K191" s="70"/>
      <c r="L191" s="69">
        <v>4</v>
      </c>
    </row>
    <row r="192" spans="1:12" ht="14.5" x14ac:dyDescent="0.35">
      <c r="A192" s="25"/>
      <c r="B192" s="16"/>
      <c r="C192" s="11"/>
      <c r="D192" s="7" t="s">
        <v>33</v>
      </c>
      <c r="E192" s="45"/>
      <c r="F192" s="46"/>
      <c r="G192" s="46"/>
      <c r="H192" s="46"/>
      <c r="I192" s="46"/>
      <c r="J192" s="46"/>
      <c r="K192" s="47"/>
      <c r="L192" s="46"/>
    </row>
    <row r="193" spans="1:12" ht="14.5" x14ac:dyDescent="0.3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4.5" x14ac:dyDescent="0.3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4.5" x14ac:dyDescent="0.35">
      <c r="A195" s="26"/>
      <c r="B195" s="18"/>
      <c r="C195" s="8"/>
      <c r="D195" s="19" t="s">
        <v>39</v>
      </c>
      <c r="E195" s="9"/>
      <c r="F195" s="21">
        <f>SUM(F186:F194)</f>
        <v>710</v>
      </c>
      <c r="G195" s="21">
        <f t="shared" ref="G195" si="118">SUM(G186:G194)</f>
        <v>18.940000000000001</v>
      </c>
      <c r="H195" s="21">
        <f t="shared" ref="H195" si="119">SUM(H186:H194)</f>
        <v>25.419999999999998</v>
      </c>
      <c r="I195" s="21">
        <f t="shared" ref="I195" si="120">SUM(I186:I194)</f>
        <v>72.84</v>
      </c>
      <c r="J195" s="21">
        <f t="shared" ref="J195" si="121">SUM(J186:J194)</f>
        <v>613</v>
      </c>
      <c r="K195" s="27"/>
      <c r="L195" s="21">
        <f>SUM(L186:L194)</f>
        <v>91.29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4.5" x14ac:dyDescent="0.3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4.5" x14ac:dyDescent="0.3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4.5" x14ac:dyDescent="0.3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4.5" x14ac:dyDescent="0.3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2">SUM(G196:G199)</f>
        <v>0</v>
      </c>
      <c r="H200" s="21">
        <f t="shared" ref="H200" si="123">SUM(H196:H199)</f>
        <v>0</v>
      </c>
      <c r="I200" s="21">
        <f t="shared" ref="I200" si="124">SUM(I196:I199)</f>
        <v>0</v>
      </c>
      <c r="J200" s="21">
        <f t="shared" ref="J200" si="125">SUM(J196:J199)</f>
        <v>0</v>
      </c>
      <c r="K200" s="27"/>
      <c r="L200" s="21">
        <f t="shared" ref="L200" si="126">SUM(L193:L199)</f>
        <v>91.29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4.5" x14ac:dyDescent="0.3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4.5" x14ac:dyDescent="0.3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4.5" x14ac:dyDescent="0.3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4.5" x14ac:dyDescent="0.3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4.5" x14ac:dyDescent="0.3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4.5" x14ac:dyDescent="0.3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5" x14ac:dyDescent="0.3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5" x14ac:dyDescent="0.3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4.5" x14ac:dyDescent="0.3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4.5" x14ac:dyDescent="0.3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4.5" x14ac:dyDescent="0.3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4.5" x14ac:dyDescent="0.3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7" t="s">
        <v>4</v>
      </c>
      <c r="D215" s="78"/>
      <c r="E215" s="33"/>
      <c r="F215" s="34">
        <f>F181+F185+F195+F200+F207+F214</f>
        <v>710</v>
      </c>
      <c r="G215" s="34">
        <f t="shared" ref="G215" si="137">G181+G185+G195+G200+G207+G214</f>
        <v>18.940000000000001</v>
      </c>
      <c r="H215" s="34">
        <f t="shared" ref="H215" si="138">H181+H185+H195+H200+H207+H214</f>
        <v>25.419999999999998</v>
      </c>
      <c r="I215" s="34">
        <f t="shared" ref="I215" si="139">I181+I185+I195+I200+I207+I214</f>
        <v>72.84</v>
      </c>
      <c r="J215" s="34">
        <f t="shared" ref="J215" si="140">J181+J185+J195+J200+J207+J214</f>
        <v>613</v>
      </c>
      <c r="K215" s="35"/>
      <c r="L215" s="34">
        <f t="shared" ref="L215" ca="1" si="141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4.5" x14ac:dyDescent="0.35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4.5" x14ac:dyDescent="0.35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4.5" x14ac:dyDescent="0.3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4.5" x14ac:dyDescent="0.3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4.5" x14ac:dyDescent="0.3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4.5" x14ac:dyDescent="0.3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4.5" x14ac:dyDescent="0.3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4.5" x14ac:dyDescent="0.3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4.5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3" t="s">
        <v>68</v>
      </c>
      <c r="F228" s="60">
        <v>60</v>
      </c>
      <c r="G228" s="55">
        <v>0.61</v>
      </c>
      <c r="H228" s="55">
        <v>3.1</v>
      </c>
      <c r="I228" s="56">
        <v>4.37</v>
      </c>
      <c r="J228" s="60">
        <v>49</v>
      </c>
      <c r="K228" s="47"/>
      <c r="L228" s="62">
        <v>10.1</v>
      </c>
    </row>
    <row r="229" spans="1:12" ht="14.5" x14ac:dyDescent="0.35">
      <c r="A229" s="25"/>
      <c r="B229" s="16"/>
      <c r="C229" s="11"/>
      <c r="D229" s="7" t="s">
        <v>28</v>
      </c>
      <c r="E229" s="54" t="s">
        <v>69</v>
      </c>
      <c r="F229" s="61">
        <v>200</v>
      </c>
      <c r="G229" s="57">
        <v>7.37</v>
      </c>
      <c r="H229" s="57">
        <v>3.33</v>
      </c>
      <c r="I229" s="58">
        <v>18.02</v>
      </c>
      <c r="J229" s="61">
        <v>123</v>
      </c>
      <c r="K229" s="47"/>
      <c r="L229" s="57">
        <v>15</v>
      </c>
    </row>
    <row r="230" spans="1:12" ht="14.5" x14ac:dyDescent="0.35">
      <c r="A230" s="25"/>
      <c r="B230" s="16"/>
      <c r="C230" s="11"/>
      <c r="D230" s="7" t="s">
        <v>29</v>
      </c>
      <c r="E230" s="54" t="s">
        <v>70</v>
      </c>
      <c r="F230" s="61">
        <v>100</v>
      </c>
      <c r="G230" s="57">
        <v>15.23</v>
      </c>
      <c r="H230" s="59">
        <v>7.64</v>
      </c>
      <c r="I230" s="58">
        <v>7.52</v>
      </c>
      <c r="J230" s="61">
        <v>158</v>
      </c>
      <c r="K230" s="47"/>
      <c r="L230" s="57">
        <v>40.76</v>
      </c>
    </row>
    <row r="231" spans="1:12" ht="14.5" x14ac:dyDescent="0.35">
      <c r="A231" s="25"/>
      <c r="B231" s="16"/>
      <c r="C231" s="11"/>
      <c r="D231" s="7" t="s">
        <v>30</v>
      </c>
      <c r="E231" s="54" t="s">
        <v>71</v>
      </c>
      <c r="F231" s="61">
        <v>150</v>
      </c>
      <c r="G231" s="57">
        <v>5.4</v>
      </c>
      <c r="H231" s="59">
        <v>5.6</v>
      </c>
      <c r="I231" s="58">
        <v>29.11</v>
      </c>
      <c r="J231" s="61">
        <v>196</v>
      </c>
      <c r="K231" s="47"/>
      <c r="L231" s="57">
        <v>6.85</v>
      </c>
    </row>
    <row r="232" spans="1:12" ht="14.5" x14ac:dyDescent="0.35">
      <c r="A232" s="25"/>
      <c r="B232" s="16"/>
      <c r="C232" s="11"/>
      <c r="D232" s="7" t="s">
        <v>31</v>
      </c>
      <c r="E232" s="63" t="s">
        <v>72</v>
      </c>
      <c r="F232" s="85">
        <v>200</v>
      </c>
      <c r="G232" s="64">
        <v>0.08</v>
      </c>
      <c r="H232" s="65">
        <v>0.08</v>
      </c>
      <c r="I232" s="66">
        <v>11.94</v>
      </c>
      <c r="J232" s="46">
        <v>49</v>
      </c>
      <c r="K232" s="47"/>
      <c r="L232" s="46">
        <v>14.58</v>
      </c>
    </row>
    <row r="233" spans="1:12" ht="14.5" x14ac:dyDescent="0.35">
      <c r="A233" s="25"/>
      <c r="B233" s="16"/>
      <c r="C233" s="11"/>
      <c r="D233" s="7" t="s">
        <v>32</v>
      </c>
      <c r="E233" s="54" t="s">
        <v>47</v>
      </c>
      <c r="F233" s="61">
        <v>50</v>
      </c>
      <c r="G233" s="59">
        <v>3.8</v>
      </c>
      <c r="H233" s="59">
        <v>0.4</v>
      </c>
      <c r="I233" s="58">
        <v>24.6</v>
      </c>
      <c r="J233" s="46">
        <v>117</v>
      </c>
      <c r="K233" s="47"/>
      <c r="L233" s="46">
        <v>4</v>
      </c>
    </row>
    <row r="234" spans="1:12" ht="14.5" x14ac:dyDescent="0.35">
      <c r="A234" s="25"/>
      <c r="B234" s="16"/>
      <c r="C234" s="11"/>
      <c r="D234" s="7" t="s">
        <v>33</v>
      </c>
      <c r="E234" s="45"/>
      <c r="F234" s="46"/>
      <c r="G234" s="46"/>
      <c r="H234" s="46"/>
      <c r="I234" s="46"/>
      <c r="J234" s="46"/>
      <c r="K234" s="47"/>
      <c r="L234" s="46"/>
    </row>
    <row r="235" spans="1:12" ht="14.5" x14ac:dyDescent="0.3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4.5" x14ac:dyDescent="0.3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2">SUM(G228:G236)</f>
        <v>32.489999999999995</v>
      </c>
      <c r="H237" s="21">
        <f t="shared" ref="H237" si="153">SUM(H228:H236)</f>
        <v>20.149999999999999</v>
      </c>
      <c r="I237" s="21">
        <f t="shared" ref="I237" si="154">SUM(I228:I236)</f>
        <v>95.56</v>
      </c>
      <c r="J237" s="21">
        <f t="shared" ref="J237" si="155">SUM(J228:J236)</f>
        <v>692</v>
      </c>
      <c r="K237" s="27"/>
      <c r="L237" s="67">
        <f>SUM(L228:L236)</f>
        <v>91.289999999999992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4.5" x14ac:dyDescent="0.3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4.5" x14ac:dyDescent="0.3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4.5" x14ac:dyDescent="0.3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4.5" x14ac:dyDescent="0.3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6">SUM(G238:G241)</f>
        <v>0</v>
      </c>
      <c r="H242" s="21">
        <f t="shared" ref="H242" si="157">SUM(H238:H241)</f>
        <v>0</v>
      </c>
      <c r="I242" s="21">
        <f t="shared" ref="I242" si="158">SUM(I238:I241)</f>
        <v>0</v>
      </c>
      <c r="J242" s="21">
        <f t="shared" ref="J242" si="159">SUM(J238:J241)</f>
        <v>0</v>
      </c>
      <c r="K242" s="27"/>
      <c r="L242" s="21">
        <f t="shared" ref="L242" si="160">SUM(L235:L241)</f>
        <v>91.289999999999992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4.5" x14ac:dyDescent="0.3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4.5" x14ac:dyDescent="0.3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4.5" x14ac:dyDescent="0.3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4.5" x14ac:dyDescent="0.3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4.5" x14ac:dyDescent="0.3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1">SUM(G243:G248)</f>
        <v>0</v>
      </c>
      <c r="H249" s="21">
        <f t="shared" ref="H249" si="162">SUM(H243:H248)</f>
        <v>0</v>
      </c>
      <c r="I249" s="21">
        <f t="shared" ref="I249" si="163">SUM(I243:I248)</f>
        <v>0</v>
      </c>
      <c r="J249" s="21">
        <f t="shared" ref="J249" si="164">SUM(J243:J248)</f>
        <v>0</v>
      </c>
      <c r="K249" s="27"/>
      <c r="L249" s="21">
        <f t="shared" ref="L249" ca="1" si="165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5" x14ac:dyDescent="0.3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4.5" x14ac:dyDescent="0.3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4.5" x14ac:dyDescent="0.3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4.5" x14ac:dyDescent="0.3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4.5" x14ac:dyDescent="0.3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4.5" x14ac:dyDescent="0.3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6">SUM(G250:G255)</f>
        <v>0</v>
      </c>
      <c r="H256" s="21">
        <f t="shared" ref="H256" si="167">SUM(H250:H255)</f>
        <v>0</v>
      </c>
      <c r="I256" s="21">
        <f t="shared" ref="I256" si="168">SUM(I250:I255)</f>
        <v>0</v>
      </c>
      <c r="J256" s="21">
        <f t="shared" ref="J256" si="169">SUM(J250:J255)</f>
        <v>0</v>
      </c>
      <c r="K256" s="27"/>
      <c r="L256" s="21">
        <f t="shared" ref="L256" ca="1" si="170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7" t="s">
        <v>4</v>
      </c>
      <c r="D257" s="78"/>
      <c r="E257" s="33"/>
      <c r="F257" s="34">
        <f>F223+F227+F237+F242+F249+F256</f>
        <v>760</v>
      </c>
      <c r="G257" s="34">
        <f t="shared" ref="G257" si="171">G223+G227+G237+G242+G249+G256</f>
        <v>32.489999999999995</v>
      </c>
      <c r="H257" s="34">
        <f t="shared" ref="H257" si="172">H223+H227+H237+H242+H249+H256</f>
        <v>20.149999999999999</v>
      </c>
      <c r="I257" s="34">
        <f t="shared" ref="I257" si="173">I223+I227+I237+I242+I249+I256</f>
        <v>95.56</v>
      </c>
      <c r="J257" s="34">
        <f t="shared" ref="J257" si="174">J223+J227+J237+J242+J249+J256</f>
        <v>692</v>
      </c>
      <c r="K257" s="35"/>
      <c r="L257" s="34">
        <f t="shared" ref="L257" ca="1" si="175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5" x14ac:dyDescent="0.35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4.5" x14ac:dyDescent="0.35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4.5" x14ac:dyDescent="0.35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4.5" x14ac:dyDescent="0.35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4.5" x14ac:dyDescent="0.3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4.5" x14ac:dyDescent="0.3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4.5" x14ac:dyDescent="0.3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6">SUM(G258:G264)</f>
        <v>0</v>
      </c>
      <c r="H265" s="21">
        <f t="shared" ref="H265" si="177">SUM(H258:H264)</f>
        <v>0</v>
      </c>
      <c r="I265" s="21">
        <f t="shared" ref="I265" si="178">SUM(I258:I264)</f>
        <v>0</v>
      </c>
      <c r="J265" s="21">
        <f t="shared" ref="J265" si="179">SUM(J258:J264)</f>
        <v>0</v>
      </c>
      <c r="K265" s="27"/>
      <c r="L265" s="21">
        <f t="shared" si="146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4.5" x14ac:dyDescent="0.3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4.5" x14ac:dyDescent="0.3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4.5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0">SUM(G266:G268)</f>
        <v>0</v>
      </c>
      <c r="H269" s="21">
        <f t="shared" ref="H269" si="181">SUM(H266:H268)</f>
        <v>0</v>
      </c>
      <c r="I269" s="21">
        <f t="shared" ref="I269" si="182">SUM(I266:I268)</f>
        <v>0</v>
      </c>
      <c r="J269" s="21">
        <f t="shared" ref="J269" si="183">SUM(J266:J268)</f>
        <v>0</v>
      </c>
      <c r="K269" s="27"/>
      <c r="L269" s="21">
        <f t="shared" ref="L269" ca="1" si="184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3" t="s">
        <v>49</v>
      </c>
      <c r="F270" s="46">
        <v>60</v>
      </c>
      <c r="G270" s="55">
        <v>0.63</v>
      </c>
      <c r="H270" s="55">
        <v>4.92</v>
      </c>
      <c r="I270" s="56">
        <v>5.32</v>
      </c>
      <c r="J270" s="60">
        <v>69</v>
      </c>
      <c r="K270" s="47"/>
      <c r="L270" s="62">
        <v>8.01</v>
      </c>
    </row>
    <row r="271" spans="1:12" ht="14.5" x14ac:dyDescent="0.35">
      <c r="A271" s="25"/>
      <c r="B271" s="16"/>
      <c r="C271" s="11"/>
      <c r="D271" s="7" t="s">
        <v>28</v>
      </c>
      <c r="E271" s="54" t="s">
        <v>50</v>
      </c>
      <c r="F271" s="46">
        <v>200</v>
      </c>
      <c r="G271" s="57">
        <v>2.25</v>
      </c>
      <c r="H271" s="57">
        <v>2.93</v>
      </c>
      <c r="I271" s="58">
        <v>9.81</v>
      </c>
      <c r="J271" s="61">
        <v>72</v>
      </c>
      <c r="K271" s="47"/>
      <c r="L271" s="57">
        <v>19.399999999999999</v>
      </c>
    </row>
    <row r="272" spans="1:12" ht="14.5" x14ac:dyDescent="0.35">
      <c r="A272" s="25"/>
      <c r="B272" s="16"/>
      <c r="C272" s="11"/>
      <c r="D272" s="7" t="s">
        <v>29</v>
      </c>
      <c r="E272" s="54" t="s">
        <v>51</v>
      </c>
      <c r="F272" s="46">
        <v>250</v>
      </c>
      <c r="G272" s="57">
        <v>19.920000000000002</v>
      </c>
      <c r="H272" s="59">
        <v>23.54</v>
      </c>
      <c r="I272" s="58">
        <v>36.79</v>
      </c>
      <c r="J272" s="61">
        <v>427</v>
      </c>
      <c r="K272" s="47"/>
      <c r="L272" s="57">
        <v>43</v>
      </c>
    </row>
    <row r="273" spans="1:12" ht="14.5" x14ac:dyDescent="0.35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72"/>
    </row>
    <row r="274" spans="1:12" ht="14.5" x14ac:dyDescent="0.35">
      <c r="A274" s="25"/>
      <c r="B274" s="16"/>
      <c r="C274" s="11"/>
      <c r="D274" s="7" t="s">
        <v>31</v>
      </c>
      <c r="E274" s="63" t="s">
        <v>53</v>
      </c>
      <c r="F274" s="46">
        <v>200</v>
      </c>
      <c r="G274" s="64">
        <v>0</v>
      </c>
      <c r="H274" s="65">
        <v>0</v>
      </c>
      <c r="I274" s="66">
        <v>19.399999999999999</v>
      </c>
      <c r="J274" s="69">
        <v>78</v>
      </c>
      <c r="K274" s="70"/>
      <c r="L274" s="73">
        <v>16.88</v>
      </c>
    </row>
    <row r="275" spans="1:12" ht="14.5" x14ac:dyDescent="0.35">
      <c r="A275" s="25"/>
      <c r="B275" s="16"/>
      <c r="C275" s="11"/>
      <c r="D275" s="7" t="s">
        <v>32</v>
      </c>
      <c r="E275" s="54" t="s">
        <v>47</v>
      </c>
      <c r="F275" s="46">
        <v>50</v>
      </c>
      <c r="G275" s="59">
        <v>2.2799999999999998</v>
      </c>
      <c r="H275" s="59">
        <v>0.24</v>
      </c>
      <c r="I275" s="58">
        <v>14.76</v>
      </c>
      <c r="J275" s="69">
        <v>70</v>
      </c>
      <c r="K275" s="70"/>
      <c r="L275" s="73">
        <v>4</v>
      </c>
    </row>
    <row r="276" spans="1:12" ht="14.5" x14ac:dyDescent="0.35">
      <c r="A276" s="25"/>
      <c r="B276" s="16"/>
      <c r="C276" s="11"/>
      <c r="D276" s="7" t="s">
        <v>33</v>
      </c>
      <c r="E276" s="54" t="s">
        <v>52</v>
      </c>
      <c r="F276" s="46"/>
      <c r="G276" s="46"/>
      <c r="H276" s="46"/>
      <c r="I276" s="46"/>
      <c r="J276" s="46"/>
      <c r="K276" s="47"/>
      <c r="L276" s="46"/>
    </row>
    <row r="277" spans="1:12" ht="14.5" x14ac:dyDescent="0.35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4.5" x14ac:dyDescent="0.35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4.5" x14ac:dyDescent="0.35">
      <c r="A279" s="26"/>
      <c r="B279" s="18"/>
      <c r="C279" s="8"/>
      <c r="D279" s="19" t="s">
        <v>39</v>
      </c>
      <c r="E279" s="9"/>
      <c r="F279" s="21">
        <f>SUM(F270:F278)</f>
        <v>760</v>
      </c>
      <c r="G279" s="21">
        <f t="shared" ref="G279" si="185">SUM(G270:G278)</f>
        <v>25.080000000000002</v>
      </c>
      <c r="H279" s="21">
        <f t="shared" ref="H279" si="186">SUM(H270:H278)</f>
        <v>31.63</v>
      </c>
      <c r="I279" s="21">
        <f t="shared" ref="I279" si="187">SUM(I270:I278)</f>
        <v>86.08</v>
      </c>
      <c r="J279" s="71">
        <f>SUM(J270:J278)</f>
        <v>716</v>
      </c>
      <c r="K279" s="27"/>
      <c r="L279" s="67">
        <f>SUM(L270:L278)</f>
        <v>91.289999999999992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4.5" x14ac:dyDescent="0.3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4.5" x14ac:dyDescent="0.3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4.5" x14ac:dyDescent="0.3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4.5" x14ac:dyDescent="0.3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8">SUM(G280:G283)</f>
        <v>0</v>
      </c>
      <c r="H284" s="21">
        <f t="shared" ref="H284" si="189">SUM(H280:H283)</f>
        <v>0</v>
      </c>
      <c r="I284" s="21">
        <f t="shared" ref="I284" si="190">SUM(I280:I283)</f>
        <v>0</v>
      </c>
      <c r="J284" s="21">
        <f t="shared" ref="J284" si="191">SUM(J280:J283)</f>
        <v>0</v>
      </c>
      <c r="K284" s="27"/>
      <c r="L284" s="21">
        <f>SUM(L280:L283)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4.5" x14ac:dyDescent="0.3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4.5" x14ac:dyDescent="0.3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4.5" x14ac:dyDescent="0.3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4.5" x14ac:dyDescent="0.3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4.5" x14ac:dyDescent="0.3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4.5" x14ac:dyDescent="0.3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2">SUM(G285:G290)</f>
        <v>0</v>
      </c>
      <c r="H291" s="21">
        <f t="shared" ref="H291" si="193">SUM(H285:H290)</f>
        <v>0</v>
      </c>
      <c r="I291" s="21">
        <f t="shared" ref="I291" si="194">SUM(I285:I290)</f>
        <v>0</v>
      </c>
      <c r="J291" s="21">
        <f t="shared" ref="J291" si="195">SUM(J285:J290)</f>
        <v>0</v>
      </c>
      <c r="K291" s="27"/>
      <c r="L291" s="21">
        <f t="shared" ref="L291" ca="1" si="196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4.5" x14ac:dyDescent="0.3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4.5" x14ac:dyDescent="0.3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4.5" x14ac:dyDescent="0.3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4.5" x14ac:dyDescent="0.3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4.5" x14ac:dyDescent="0.3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4.5" x14ac:dyDescent="0.3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7">SUM(G292:G297)</f>
        <v>0</v>
      </c>
      <c r="H298" s="21">
        <f t="shared" ref="H298" si="198">SUM(H292:H297)</f>
        <v>0</v>
      </c>
      <c r="I298" s="21">
        <f t="shared" ref="I298" si="199">SUM(I292:I297)</f>
        <v>0</v>
      </c>
      <c r="J298" s="21">
        <f t="shared" ref="J298" si="200">SUM(J292:J297)</f>
        <v>0</v>
      </c>
      <c r="K298" s="27"/>
      <c r="L298" s="21">
        <f t="shared" ref="L298" ca="1" si="20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7" t="s">
        <v>4</v>
      </c>
      <c r="D299" s="78"/>
      <c r="E299" s="33"/>
      <c r="F299" s="34">
        <f>F265+F269+F279+F284+F291+F298</f>
        <v>760</v>
      </c>
      <c r="G299" s="34">
        <f t="shared" ref="G299" si="202">G265+G269+G279+G284+G291+G298</f>
        <v>25.080000000000002</v>
      </c>
      <c r="H299" s="34">
        <f t="shared" ref="H299" si="203">H265+H269+H279+H284+H291+H298</f>
        <v>31.63</v>
      </c>
      <c r="I299" s="34">
        <f t="shared" ref="I299" si="204">I265+I269+I279+I284+I291+I298</f>
        <v>86.08</v>
      </c>
      <c r="J299" s="34">
        <f t="shared" ref="J299" si="205">J265+J269+J279+J284+J291+J298</f>
        <v>716</v>
      </c>
      <c r="K299" s="35"/>
      <c r="L299" s="68">
        <f ca="1">L265+L269+L279+L284+L291+L298</f>
        <v>0</v>
      </c>
    </row>
    <row r="300" spans="1:12" ht="14.5" x14ac:dyDescent="0.35">
      <c r="A300" s="22">
        <v>2</v>
      </c>
      <c r="B300" s="23">
        <v>8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5" x14ac:dyDescent="0.3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4.5" x14ac:dyDescent="0.35">
      <c r="A302" s="25"/>
      <c r="B302" s="16"/>
      <c r="C302" s="11"/>
      <c r="D302" s="7" t="s">
        <v>22</v>
      </c>
      <c r="E302" s="45"/>
      <c r="F302" s="46"/>
      <c r="G302" s="46"/>
      <c r="H302" s="46"/>
      <c r="I302" s="46"/>
      <c r="J302" s="46"/>
      <c r="K302" s="47"/>
      <c r="L302" s="46"/>
    </row>
    <row r="303" spans="1:12" ht="14.5" x14ac:dyDescent="0.35">
      <c r="A303" s="2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4.5" x14ac:dyDescent="0.3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4.5" x14ac:dyDescent="0.3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4.5" x14ac:dyDescent="0.3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4.5" x14ac:dyDescent="0.3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6">SUM(G300:G306)</f>
        <v>0</v>
      </c>
      <c r="H307" s="21">
        <f t="shared" ref="H307" si="207">SUM(H300:H306)</f>
        <v>0</v>
      </c>
      <c r="I307" s="21">
        <f t="shared" ref="I307" si="208">SUM(I300:I306)</f>
        <v>0</v>
      </c>
      <c r="J307" s="21">
        <f t="shared" ref="J307" si="209">SUM(J300:J306)</f>
        <v>0</v>
      </c>
      <c r="K307" s="27"/>
      <c r="L307" s="21">
        <f t="shared" ref="L307:L349" si="210">SUM(L300:L306)</f>
        <v>0</v>
      </c>
    </row>
    <row r="308" spans="1:12" ht="14.5" x14ac:dyDescent="0.3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4.5" x14ac:dyDescent="0.3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4.5" x14ac:dyDescent="0.3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4.5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4.5" x14ac:dyDescent="0.3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3" t="s">
        <v>54</v>
      </c>
      <c r="F312" s="60">
        <v>60</v>
      </c>
      <c r="G312" s="55">
        <v>3.53</v>
      </c>
      <c r="H312" s="55">
        <v>4.5</v>
      </c>
      <c r="I312" s="56">
        <v>3.77</v>
      </c>
      <c r="J312" s="60">
        <v>70</v>
      </c>
      <c r="K312" s="47"/>
      <c r="L312" s="62">
        <v>12</v>
      </c>
    </row>
    <row r="313" spans="1:12" ht="14.5" x14ac:dyDescent="0.35">
      <c r="A313" s="25"/>
      <c r="B313" s="16"/>
      <c r="C313" s="11"/>
      <c r="D313" s="7" t="s">
        <v>28</v>
      </c>
      <c r="E313" s="54" t="s">
        <v>55</v>
      </c>
      <c r="F313" s="61">
        <v>200</v>
      </c>
      <c r="G313" s="57">
        <v>2.73</v>
      </c>
      <c r="H313" s="57">
        <v>3.14</v>
      </c>
      <c r="I313" s="58">
        <v>9.94</v>
      </c>
      <c r="J313" s="61">
        <v>95</v>
      </c>
      <c r="K313" s="47"/>
      <c r="L313" s="57">
        <v>20</v>
      </c>
    </row>
    <row r="314" spans="1:12" ht="14.5" x14ac:dyDescent="0.35">
      <c r="A314" s="25"/>
      <c r="B314" s="16"/>
      <c r="C314" s="11"/>
      <c r="D314" s="7" t="s">
        <v>29</v>
      </c>
      <c r="E314" s="54" t="s">
        <v>56</v>
      </c>
      <c r="F314" s="61">
        <v>250</v>
      </c>
      <c r="G314" s="57">
        <v>11.08</v>
      </c>
      <c r="H314" s="59">
        <v>20.73</v>
      </c>
      <c r="I314" s="58">
        <v>19.72</v>
      </c>
      <c r="J314" s="61">
        <v>319</v>
      </c>
      <c r="K314" s="47"/>
      <c r="L314" s="57">
        <v>33.799999999999997</v>
      </c>
    </row>
    <row r="315" spans="1:12" ht="14.5" x14ac:dyDescent="0.35">
      <c r="A315" s="25"/>
      <c r="B315" s="16"/>
      <c r="C315" s="11"/>
      <c r="D315" s="7" t="s">
        <v>30</v>
      </c>
      <c r="E315" s="45"/>
      <c r="F315" s="69"/>
      <c r="G315" s="80"/>
      <c r="H315" s="80"/>
      <c r="I315" s="81"/>
      <c r="J315" s="69"/>
      <c r="K315" s="70"/>
      <c r="L315" s="69"/>
    </row>
    <row r="316" spans="1:12" ht="14.5" x14ac:dyDescent="0.35">
      <c r="A316" s="25"/>
      <c r="B316" s="16"/>
      <c r="C316" s="11"/>
      <c r="D316" s="7" t="s">
        <v>31</v>
      </c>
      <c r="E316" s="63" t="s">
        <v>57</v>
      </c>
      <c r="F316" s="69">
        <v>50</v>
      </c>
      <c r="G316" s="80">
        <v>3.8</v>
      </c>
      <c r="H316" s="80">
        <v>0.4</v>
      </c>
      <c r="I316" s="81">
        <v>24.6</v>
      </c>
      <c r="J316" s="69">
        <v>117</v>
      </c>
      <c r="K316" s="70"/>
      <c r="L316" s="69">
        <v>4</v>
      </c>
    </row>
    <row r="317" spans="1:12" ht="14.5" x14ac:dyDescent="0.35">
      <c r="A317" s="25"/>
      <c r="B317" s="16"/>
      <c r="C317" s="11"/>
      <c r="D317" s="7" t="s">
        <v>32</v>
      </c>
      <c r="E317" s="54" t="s">
        <v>47</v>
      </c>
      <c r="F317" s="69">
        <v>200</v>
      </c>
      <c r="G317" s="82">
        <v>0.6</v>
      </c>
      <c r="H317" s="83">
        <v>7.0000000000000007E-2</v>
      </c>
      <c r="I317" s="84">
        <v>21.68</v>
      </c>
      <c r="J317" s="69">
        <v>91</v>
      </c>
      <c r="K317" s="70"/>
      <c r="L317" s="69">
        <v>21.49</v>
      </c>
    </row>
    <row r="318" spans="1:12" ht="14.5" x14ac:dyDescent="0.35">
      <c r="A318" s="25"/>
      <c r="B318" s="16"/>
      <c r="C318" s="11"/>
      <c r="D318" s="7" t="s">
        <v>33</v>
      </c>
      <c r="E318" s="54"/>
      <c r="F318" s="69"/>
      <c r="G318" s="69"/>
      <c r="H318" s="69"/>
      <c r="I318" s="69"/>
      <c r="J318" s="69"/>
      <c r="K318" s="70"/>
      <c r="L318" s="69"/>
    </row>
    <row r="319" spans="1:12" ht="14.5" x14ac:dyDescent="0.35">
      <c r="A319" s="25"/>
      <c r="B319" s="16"/>
      <c r="C319" s="11"/>
      <c r="D319" s="6"/>
      <c r="E319" s="63"/>
      <c r="F319" s="46"/>
      <c r="G319" s="46"/>
      <c r="H319" s="46"/>
      <c r="I319" s="46"/>
      <c r="J319" s="46"/>
      <c r="K319" s="47"/>
      <c r="L319" s="46"/>
    </row>
    <row r="320" spans="1:12" ht="14.5" x14ac:dyDescent="0.3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4.5" x14ac:dyDescent="0.3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16">SUM(G312:G320)</f>
        <v>21.740000000000002</v>
      </c>
      <c r="H321" s="21">
        <f t="shared" ref="H321" si="217">SUM(H312:H320)</f>
        <v>28.84</v>
      </c>
      <c r="I321" s="21">
        <f t="shared" ref="I321" si="218">SUM(I312:I320)</f>
        <v>79.710000000000008</v>
      </c>
      <c r="J321" s="21">
        <f t="shared" ref="J321" si="219">SUM(J312:J320)</f>
        <v>692</v>
      </c>
      <c r="K321" s="27"/>
      <c r="L321" s="67">
        <f>SUM(L312:L320)</f>
        <v>91.289999999999992</v>
      </c>
    </row>
    <row r="322" spans="1:12" ht="14.5" x14ac:dyDescent="0.3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4.5" x14ac:dyDescent="0.3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4.5" x14ac:dyDescent="0.3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4.5" x14ac:dyDescent="0.3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 t="shared" ref="L326" si="224">SUM(L319:L325)</f>
        <v>91.289999999999992</v>
      </c>
    </row>
    <row r="327" spans="1:12" ht="14.5" x14ac:dyDescent="0.3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4.5" x14ac:dyDescent="0.3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4.5" x14ac:dyDescent="0.3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4.5" x14ac:dyDescent="0.3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4.5" x14ac:dyDescent="0.3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4.5" x14ac:dyDescent="0.3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4.5" x14ac:dyDescent="0.3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5">SUM(G327:G332)</f>
        <v>0</v>
      </c>
      <c r="H333" s="21">
        <f t="shared" ref="H333" si="226">SUM(H327:H332)</f>
        <v>0</v>
      </c>
      <c r="I333" s="21">
        <f t="shared" ref="I333" si="227">SUM(I327:I332)</f>
        <v>0</v>
      </c>
      <c r="J333" s="21">
        <f t="shared" ref="J333" si="228">SUM(J327:J332)</f>
        <v>0</v>
      </c>
      <c r="K333" s="27"/>
      <c r="L333" s="21">
        <f t="shared" ref="L333" ca="1" si="229">SUM(L327:L335)</f>
        <v>0</v>
      </c>
    </row>
    <row r="334" spans="1:12" ht="14.5" x14ac:dyDescent="0.3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4.5" x14ac:dyDescent="0.3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4.5" x14ac:dyDescent="0.3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4.5" x14ac:dyDescent="0.3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4.5" x14ac:dyDescent="0.3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4.5" x14ac:dyDescent="0.3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4.5" x14ac:dyDescent="0.3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0">SUM(G334:G339)</f>
        <v>0</v>
      </c>
      <c r="H340" s="21">
        <f t="shared" ref="H340" si="231">SUM(H334:H339)</f>
        <v>0</v>
      </c>
      <c r="I340" s="21">
        <f t="shared" ref="I340" si="232">SUM(I334:I339)</f>
        <v>0</v>
      </c>
      <c r="J340" s="21">
        <f t="shared" ref="J340" si="233">SUM(J334:J339)</f>
        <v>0</v>
      </c>
      <c r="K340" s="27"/>
      <c r="L340" s="21">
        <f t="shared" ref="L340" ca="1" si="234">SUM(L334:L342)</f>
        <v>0</v>
      </c>
    </row>
    <row r="341" spans="1:12" ht="15.75" customHeight="1" x14ac:dyDescent="0.25">
      <c r="A341" s="31">
        <f>A300</f>
        <v>2</v>
      </c>
      <c r="B341" s="32">
        <f>B300</f>
        <v>8</v>
      </c>
      <c r="C341" s="77" t="s">
        <v>4</v>
      </c>
      <c r="D341" s="78"/>
      <c r="E341" s="33"/>
      <c r="F341" s="34">
        <f>F307+F311+F321+F326+F333+F340</f>
        <v>760</v>
      </c>
      <c r="G341" s="34">
        <f t="shared" ref="G341" si="235">G307+G311+G321+G326+G333+G340</f>
        <v>21.740000000000002</v>
      </c>
      <c r="H341" s="34">
        <f t="shared" ref="H341" si="236">H307+H311+H321+H326+H333+H340</f>
        <v>28.84</v>
      </c>
      <c r="I341" s="34">
        <f t="shared" ref="I341" si="237">I307+I311+I321+I326+I333+I340</f>
        <v>79.710000000000008</v>
      </c>
      <c r="J341" s="34">
        <f t="shared" ref="J341" si="238">J307+J311+J321+J326+J333+J340</f>
        <v>692</v>
      </c>
      <c r="K341" s="35"/>
      <c r="L341" s="34">
        <f t="shared" ref="L341" ca="1" si="239">L307+L311+L321+L326+L333+L340</f>
        <v>0</v>
      </c>
    </row>
    <row r="342" spans="1:12" ht="14.5" x14ac:dyDescent="0.35">
      <c r="A342" s="15">
        <v>2</v>
      </c>
      <c r="B342" s="16">
        <v>9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5" x14ac:dyDescent="0.3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4.5" x14ac:dyDescent="0.35">
      <c r="A344" s="1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4.5" x14ac:dyDescent="0.35">
      <c r="A345" s="1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4.5" x14ac:dyDescent="0.35">
      <c r="A346" s="1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4.5" x14ac:dyDescent="0.3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4.5" x14ac:dyDescent="0.3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4.5" x14ac:dyDescent="0.3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0">SUM(G342:G348)</f>
        <v>0</v>
      </c>
      <c r="H349" s="21">
        <f t="shared" ref="H349" si="241">SUM(H342:H348)</f>
        <v>0</v>
      </c>
      <c r="I349" s="21">
        <f t="shared" ref="I349" si="242">SUM(I342:I348)</f>
        <v>0</v>
      </c>
      <c r="J349" s="21">
        <f t="shared" ref="J349" si="243">SUM(J342:J348)</f>
        <v>0</v>
      </c>
      <c r="K349" s="27"/>
      <c r="L349" s="21">
        <f t="shared" si="210"/>
        <v>0</v>
      </c>
    </row>
    <row r="350" spans="1:12" ht="14.5" x14ac:dyDescent="0.3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4.5" x14ac:dyDescent="0.3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4.5" x14ac:dyDescent="0.3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4.5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4">SUM(G350:G352)</f>
        <v>0</v>
      </c>
      <c r="H353" s="21">
        <f t="shared" ref="H353" si="245">SUM(H350:H352)</f>
        <v>0</v>
      </c>
      <c r="I353" s="21">
        <f t="shared" ref="I353" si="246">SUM(I350:I352)</f>
        <v>0</v>
      </c>
      <c r="J353" s="21">
        <f t="shared" ref="J353" si="247">SUM(J350:J352)</f>
        <v>0</v>
      </c>
      <c r="K353" s="27"/>
      <c r="L353" s="21">
        <f t="shared" ref="L353" ca="1" si="248">SUM(L350:L358)</f>
        <v>0</v>
      </c>
    </row>
    <row r="354" spans="1:12" ht="14.5" x14ac:dyDescent="0.3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45"/>
      <c r="F354" s="46"/>
      <c r="G354" s="46"/>
      <c r="H354" s="46"/>
      <c r="I354" s="46"/>
      <c r="J354" s="46"/>
      <c r="K354" s="47"/>
      <c r="L354" s="46"/>
    </row>
    <row r="355" spans="1:12" ht="14.5" x14ac:dyDescent="0.35">
      <c r="A355" s="15"/>
      <c r="B355" s="16"/>
      <c r="C355" s="11"/>
      <c r="D355" s="7" t="s">
        <v>28</v>
      </c>
      <c r="E355" s="54" t="s">
        <v>58</v>
      </c>
      <c r="F355" s="61">
        <v>200</v>
      </c>
      <c r="G355" s="57">
        <v>6.31</v>
      </c>
      <c r="H355" s="57">
        <v>2.48</v>
      </c>
      <c r="I355" s="58">
        <v>10.76</v>
      </c>
      <c r="J355" s="61">
        <v>102</v>
      </c>
      <c r="K355" s="47"/>
      <c r="L355" s="86">
        <v>18</v>
      </c>
    </row>
    <row r="356" spans="1:12" ht="14.5" x14ac:dyDescent="0.35">
      <c r="A356" s="15"/>
      <c r="B356" s="16"/>
      <c r="C356" s="11"/>
      <c r="D356" s="7" t="s">
        <v>29</v>
      </c>
      <c r="E356" s="54" t="s">
        <v>59</v>
      </c>
      <c r="F356" s="61">
        <v>90</v>
      </c>
      <c r="G356" s="57">
        <v>8.99</v>
      </c>
      <c r="H356" s="59">
        <v>11.55</v>
      </c>
      <c r="I356" s="58">
        <v>14.06</v>
      </c>
      <c r="J356" s="61">
        <v>195</v>
      </c>
      <c r="K356" s="47"/>
      <c r="L356" s="86">
        <v>25</v>
      </c>
    </row>
    <row r="357" spans="1:12" ht="14.5" x14ac:dyDescent="0.35">
      <c r="A357" s="15"/>
      <c r="B357" s="16"/>
      <c r="C357" s="11"/>
      <c r="D357" s="7" t="s">
        <v>30</v>
      </c>
      <c r="E357" s="54" t="s">
        <v>60</v>
      </c>
      <c r="F357" s="61">
        <v>150</v>
      </c>
      <c r="G357" s="57">
        <v>2.65</v>
      </c>
      <c r="H357" s="59">
        <v>8.06</v>
      </c>
      <c r="I357" s="58">
        <v>13.45</v>
      </c>
      <c r="J357" s="61">
        <v>138</v>
      </c>
      <c r="K357" s="47"/>
      <c r="L357" s="86">
        <v>12</v>
      </c>
    </row>
    <row r="358" spans="1:12" ht="14.5" x14ac:dyDescent="0.35">
      <c r="A358" s="15"/>
      <c r="B358" s="16"/>
      <c r="C358" s="11"/>
      <c r="D358" s="7" t="s">
        <v>31</v>
      </c>
      <c r="E358" s="63" t="s">
        <v>63</v>
      </c>
      <c r="F358" s="85">
        <v>200</v>
      </c>
      <c r="G358" s="64">
        <v>1.04</v>
      </c>
      <c r="H358" s="65">
        <v>0</v>
      </c>
      <c r="I358" s="66">
        <v>20.98</v>
      </c>
      <c r="J358" s="69">
        <v>87</v>
      </c>
      <c r="K358" s="47"/>
      <c r="L358" s="73">
        <v>21.29</v>
      </c>
    </row>
    <row r="359" spans="1:12" ht="14.5" x14ac:dyDescent="0.35">
      <c r="A359" s="15"/>
      <c r="B359" s="16"/>
      <c r="C359" s="11"/>
      <c r="D359" s="7" t="s">
        <v>32</v>
      </c>
      <c r="E359" s="54" t="s">
        <v>47</v>
      </c>
      <c r="F359" s="61">
        <v>30</v>
      </c>
      <c r="G359" s="59">
        <v>2.2799999999999998</v>
      </c>
      <c r="H359" s="59">
        <v>0.24</v>
      </c>
      <c r="I359" s="58">
        <v>14.76</v>
      </c>
      <c r="J359" s="69">
        <v>70</v>
      </c>
      <c r="K359" s="47"/>
      <c r="L359" s="73">
        <v>4</v>
      </c>
    </row>
    <row r="360" spans="1:12" ht="14.5" x14ac:dyDescent="0.35">
      <c r="A360" s="15"/>
      <c r="B360" s="16"/>
      <c r="C360" s="11"/>
      <c r="D360" s="7" t="s">
        <v>33</v>
      </c>
      <c r="E360" s="45"/>
      <c r="F360" s="46"/>
      <c r="G360" s="46"/>
      <c r="H360" s="46"/>
      <c r="I360" s="46"/>
      <c r="J360" s="46"/>
      <c r="K360" s="47"/>
      <c r="L360" s="73"/>
    </row>
    <row r="361" spans="1:12" ht="14.5" x14ac:dyDescent="0.35">
      <c r="A361" s="15"/>
      <c r="B361" s="16"/>
      <c r="C361" s="11"/>
      <c r="D361" s="6"/>
      <c r="E361" s="54" t="s">
        <v>61</v>
      </c>
      <c r="F361" s="61">
        <v>50</v>
      </c>
      <c r="G361" s="57">
        <v>0.69</v>
      </c>
      <c r="H361" s="59">
        <v>1.29</v>
      </c>
      <c r="I361" s="58">
        <v>3.86</v>
      </c>
      <c r="J361" s="61">
        <v>26</v>
      </c>
      <c r="K361" s="47"/>
      <c r="L361" s="73">
        <v>3</v>
      </c>
    </row>
    <row r="362" spans="1:12" ht="14.5" x14ac:dyDescent="0.35">
      <c r="A362" s="15"/>
      <c r="B362" s="16"/>
      <c r="C362" s="11"/>
      <c r="D362" s="6"/>
      <c r="E362" s="54" t="s">
        <v>62</v>
      </c>
      <c r="F362" s="61">
        <v>60</v>
      </c>
      <c r="G362" s="57">
        <v>1.86</v>
      </c>
      <c r="H362" s="59">
        <v>0.12</v>
      </c>
      <c r="I362" s="58">
        <v>3.9</v>
      </c>
      <c r="J362" s="61">
        <v>24</v>
      </c>
      <c r="K362" s="47"/>
      <c r="L362" s="73">
        <v>8</v>
      </c>
    </row>
    <row r="363" spans="1:12" ht="14.5" x14ac:dyDescent="0.35">
      <c r="A363" s="17"/>
      <c r="B363" s="18"/>
      <c r="C363" s="8"/>
      <c r="D363" s="19" t="s">
        <v>39</v>
      </c>
      <c r="E363" s="9"/>
      <c r="F363" s="21">
        <f>SUM(F354:F362)</f>
        <v>780</v>
      </c>
      <c r="G363" s="21">
        <f t="shared" ref="G363" si="249">SUM(G354:G362)</f>
        <v>23.82</v>
      </c>
      <c r="H363" s="21">
        <f t="shared" ref="H363" si="250">SUM(H354:H362)</f>
        <v>23.740000000000002</v>
      </c>
      <c r="I363" s="21">
        <f t="shared" ref="I363" si="251">SUM(I354:I362)</f>
        <v>81.77000000000001</v>
      </c>
      <c r="J363" s="21">
        <f t="shared" ref="J363" si="252">SUM(J354:J362)</f>
        <v>642</v>
      </c>
      <c r="K363" s="27"/>
      <c r="L363" s="21">
        <f>SUM(L354:L362)</f>
        <v>91.289999999999992</v>
      </c>
    </row>
    <row r="364" spans="1:12" ht="14.5" x14ac:dyDescent="0.3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4.5" x14ac:dyDescent="0.3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4.5" x14ac:dyDescent="0.3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4.5" x14ac:dyDescent="0.3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4.5" x14ac:dyDescent="0.3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3">SUM(G364:G367)</f>
        <v>0</v>
      </c>
      <c r="H368" s="21">
        <f t="shared" ref="H368" si="254">SUM(H364:H367)</f>
        <v>0</v>
      </c>
      <c r="I368" s="21">
        <f t="shared" ref="I368" si="255">SUM(I364:I367)</f>
        <v>0</v>
      </c>
      <c r="J368" s="21">
        <f t="shared" ref="J368" si="256">SUM(J364:J367)</f>
        <v>0</v>
      </c>
      <c r="K368" s="27"/>
      <c r="L368" s="21">
        <f t="shared" ref="L368" si="257">SUM(L361:L367)</f>
        <v>102.28999999999999</v>
      </c>
    </row>
    <row r="369" spans="1:12" ht="14.5" x14ac:dyDescent="0.3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4.5" x14ac:dyDescent="0.3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4.5" x14ac:dyDescent="0.3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4.5" x14ac:dyDescent="0.3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4.5" x14ac:dyDescent="0.3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4.5" x14ac:dyDescent="0.3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4.5" x14ac:dyDescent="0.3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8">SUM(G369:G374)</f>
        <v>0</v>
      </c>
      <c r="H375" s="21">
        <f t="shared" ref="H375" si="259">SUM(H369:H374)</f>
        <v>0</v>
      </c>
      <c r="I375" s="21">
        <f t="shared" ref="I375" si="260">SUM(I369:I374)</f>
        <v>0</v>
      </c>
      <c r="J375" s="21">
        <f t="shared" ref="J375" si="261">SUM(J369:J374)</f>
        <v>0</v>
      </c>
      <c r="K375" s="27"/>
      <c r="L375" s="21">
        <f t="shared" ref="L375" ca="1" si="262">SUM(L369:L377)</f>
        <v>0</v>
      </c>
    </row>
    <row r="376" spans="1:12" ht="14.5" x14ac:dyDescent="0.3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4.5" x14ac:dyDescent="0.3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4.5" x14ac:dyDescent="0.3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4.5" x14ac:dyDescent="0.3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4.5" x14ac:dyDescent="0.3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4.5" x14ac:dyDescent="0.3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4.5" x14ac:dyDescent="0.3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3">SUM(G376:G381)</f>
        <v>0</v>
      </c>
      <c r="H382" s="21">
        <f t="shared" ref="H382" si="264">SUM(H376:H381)</f>
        <v>0</v>
      </c>
      <c r="I382" s="21">
        <f t="shared" ref="I382" si="265">SUM(I376:I381)</f>
        <v>0</v>
      </c>
      <c r="J382" s="21">
        <f t="shared" ref="J382" si="266">SUM(J376:J381)</f>
        <v>0</v>
      </c>
      <c r="K382" s="27"/>
      <c r="L382" s="21">
        <f t="shared" ref="L382" ca="1" si="267">SUM(L376:L384)</f>
        <v>0</v>
      </c>
    </row>
    <row r="383" spans="1:12" ht="15.75" customHeight="1" x14ac:dyDescent="0.25">
      <c r="A383" s="36">
        <f>A342</f>
        <v>2</v>
      </c>
      <c r="B383" s="36">
        <f>B342</f>
        <v>9</v>
      </c>
      <c r="C383" s="77" t="s">
        <v>4</v>
      </c>
      <c r="D383" s="78"/>
      <c r="E383" s="33"/>
      <c r="F383" s="34">
        <f>F349+F353+F363+F368+F375+F382</f>
        <v>780</v>
      </c>
      <c r="G383" s="34">
        <f t="shared" ref="G383" si="268">G349+G353+G363+G368+G375+G382</f>
        <v>23.82</v>
      </c>
      <c r="H383" s="34">
        <f t="shared" ref="H383" si="269">H349+H353+H363+H368+H375+H382</f>
        <v>23.740000000000002</v>
      </c>
      <c r="I383" s="34">
        <f t="shared" ref="I383" si="270">I349+I353+I363+I368+I375+I382</f>
        <v>81.77000000000001</v>
      </c>
      <c r="J383" s="34">
        <f t="shared" ref="J383" si="271">J349+J353+J363+J368+J375+J382</f>
        <v>642</v>
      </c>
      <c r="K383" s="35"/>
      <c r="L383" s="34">
        <f t="shared" ref="L383" ca="1" si="272">L349+L353+L363+L368+L375+L382</f>
        <v>0</v>
      </c>
    </row>
    <row r="384" spans="1:12" ht="14.5" x14ac:dyDescent="0.35">
      <c r="A384" s="22">
        <v>2</v>
      </c>
      <c r="B384" s="23">
        <v>10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5" x14ac:dyDescent="0.3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4.5" x14ac:dyDescent="0.3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4.5" x14ac:dyDescent="0.3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4.5" x14ac:dyDescent="0.3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4.5" x14ac:dyDescent="0.3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4.5" x14ac:dyDescent="0.3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4.5" x14ac:dyDescent="0.3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3">SUM(G384:G390)</f>
        <v>0</v>
      </c>
      <c r="H391" s="21">
        <f t="shared" ref="H391" si="274">SUM(H384:H390)</f>
        <v>0</v>
      </c>
      <c r="I391" s="21">
        <f t="shared" ref="I391" si="275">SUM(I384:I390)</f>
        <v>0</v>
      </c>
      <c r="J391" s="21">
        <f t="shared" ref="J391" si="276">SUM(J384:J390)</f>
        <v>0</v>
      </c>
      <c r="K391" s="27"/>
      <c r="L391" s="21">
        <f t="shared" ref="L391" si="277">SUM(L384:L390)</f>
        <v>0</v>
      </c>
    </row>
    <row r="392" spans="1:12" ht="14.5" x14ac:dyDescent="0.3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4.5" x14ac:dyDescent="0.3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4.5" x14ac:dyDescent="0.3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4.5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8">SUM(G392:G394)</f>
        <v>0</v>
      </c>
      <c r="H395" s="21">
        <f t="shared" ref="H395" si="279">SUM(H392:H394)</f>
        <v>0</v>
      </c>
      <c r="I395" s="21">
        <f t="shared" ref="I395" si="280">SUM(I392:I394)</f>
        <v>0</v>
      </c>
      <c r="J395" s="21">
        <f t="shared" ref="J395" si="281">SUM(J392:J394)</f>
        <v>0</v>
      </c>
      <c r="K395" s="27"/>
      <c r="L395" s="21">
        <f t="shared" ref="L395" ca="1" si="282">SUM(L392:L400)</f>
        <v>0</v>
      </c>
    </row>
    <row r="396" spans="1:12" ht="14.5" x14ac:dyDescent="0.3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45"/>
      <c r="F396" s="46"/>
      <c r="G396" s="46"/>
      <c r="H396" s="46"/>
      <c r="I396" s="46"/>
      <c r="J396" s="46"/>
      <c r="K396" s="47"/>
      <c r="L396" s="46"/>
    </row>
    <row r="397" spans="1:12" ht="14.5" x14ac:dyDescent="0.35">
      <c r="A397" s="25"/>
      <c r="B397" s="16"/>
      <c r="C397" s="11"/>
      <c r="D397" s="7" t="s">
        <v>28</v>
      </c>
      <c r="E397" s="54" t="s">
        <v>64</v>
      </c>
      <c r="F397" s="61">
        <v>200</v>
      </c>
      <c r="G397" s="57">
        <v>5.07</v>
      </c>
      <c r="H397" s="57">
        <v>4.51</v>
      </c>
      <c r="I397" s="58">
        <v>9.25</v>
      </c>
      <c r="J397" s="61">
        <v>112</v>
      </c>
      <c r="K397" s="47"/>
      <c r="L397" s="57">
        <v>15</v>
      </c>
    </row>
    <row r="398" spans="1:12" ht="14.5" x14ac:dyDescent="0.35">
      <c r="A398" s="25"/>
      <c r="B398" s="16"/>
      <c r="C398" s="11"/>
      <c r="D398" s="7" t="s">
        <v>29</v>
      </c>
      <c r="E398" s="54" t="s">
        <v>65</v>
      </c>
      <c r="F398" s="61">
        <v>100</v>
      </c>
      <c r="G398" s="57">
        <v>12.55</v>
      </c>
      <c r="H398" s="59">
        <v>15.48</v>
      </c>
      <c r="I398" s="58">
        <v>4.0999999999999996</v>
      </c>
      <c r="J398" s="61">
        <v>203</v>
      </c>
      <c r="K398" s="47"/>
      <c r="L398" s="57">
        <v>30.93</v>
      </c>
    </row>
    <row r="399" spans="1:12" ht="14.5" x14ac:dyDescent="0.35">
      <c r="A399" s="25"/>
      <c r="B399" s="16"/>
      <c r="C399" s="11"/>
      <c r="D399" s="7" t="s">
        <v>30</v>
      </c>
      <c r="E399" s="54" t="s">
        <v>66</v>
      </c>
      <c r="F399" s="61">
        <v>150</v>
      </c>
      <c r="G399" s="57">
        <v>3.11</v>
      </c>
      <c r="H399" s="59">
        <v>7.12</v>
      </c>
      <c r="I399" s="58">
        <v>15.77</v>
      </c>
      <c r="J399" s="61">
        <v>152</v>
      </c>
      <c r="K399" s="47"/>
      <c r="L399" s="57">
        <v>18</v>
      </c>
    </row>
    <row r="400" spans="1:12" ht="14.5" x14ac:dyDescent="0.35">
      <c r="A400" s="25"/>
      <c r="B400" s="16"/>
      <c r="C400" s="11"/>
      <c r="D400" s="7" t="s">
        <v>31</v>
      </c>
      <c r="E400" s="63" t="s">
        <v>67</v>
      </c>
      <c r="F400" s="85">
        <v>200</v>
      </c>
      <c r="G400" s="64">
        <v>1.4</v>
      </c>
      <c r="H400" s="65">
        <v>0.4</v>
      </c>
      <c r="I400" s="66">
        <v>22.8</v>
      </c>
      <c r="J400" s="69">
        <v>102</v>
      </c>
      <c r="K400" s="70"/>
      <c r="L400" s="69">
        <v>10</v>
      </c>
    </row>
    <row r="401" spans="1:12" ht="14.5" x14ac:dyDescent="0.35">
      <c r="A401" s="25"/>
      <c r="B401" s="16"/>
      <c r="C401" s="11"/>
      <c r="D401" s="7" t="s">
        <v>32</v>
      </c>
      <c r="E401" s="54" t="s">
        <v>47</v>
      </c>
      <c r="F401" s="61">
        <v>50</v>
      </c>
      <c r="G401" s="59">
        <v>3.8</v>
      </c>
      <c r="H401" s="59">
        <v>0.4</v>
      </c>
      <c r="I401" s="58">
        <v>24.6</v>
      </c>
      <c r="J401" s="69">
        <v>117</v>
      </c>
      <c r="K401" s="70"/>
      <c r="L401" s="69">
        <v>4</v>
      </c>
    </row>
    <row r="402" spans="1:12" ht="14.5" x14ac:dyDescent="0.35">
      <c r="A402" s="25"/>
      <c r="B402" s="16"/>
      <c r="C402" s="11"/>
      <c r="D402" s="7" t="s">
        <v>33</v>
      </c>
      <c r="E402" s="45"/>
      <c r="F402" s="46"/>
      <c r="G402" s="46"/>
      <c r="H402" s="46"/>
      <c r="I402" s="46"/>
      <c r="J402" s="69"/>
      <c r="K402" s="70"/>
      <c r="L402" s="69"/>
    </row>
    <row r="403" spans="1:12" ht="14.5" x14ac:dyDescent="0.35">
      <c r="A403" s="25"/>
      <c r="B403" s="16"/>
      <c r="C403" s="11"/>
      <c r="D403" s="6"/>
      <c r="E403" s="54" t="s">
        <v>62</v>
      </c>
      <c r="F403" s="61">
        <v>60</v>
      </c>
      <c r="G403" s="57">
        <v>0.6</v>
      </c>
      <c r="H403" s="59">
        <v>0</v>
      </c>
      <c r="I403" s="58">
        <v>3.3</v>
      </c>
      <c r="J403" s="69">
        <v>15</v>
      </c>
      <c r="K403" s="70"/>
      <c r="L403" s="69">
        <v>13.36</v>
      </c>
    </row>
    <row r="404" spans="1:12" ht="14.5" x14ac:dyDescent="0.3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4.5" x14ac:dyDescent="0.3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83">SUM(G396:G404)</f>
        <v>26.53</v>
      </c>
      <c r="H405" s="21">
        <f t="shared" ref="H405" si="284">SUM(H396:H404)</f>
        <v>27.91</v>
      </c>
      <c r="I405" s="21">
        <f t="shared" ref="I405" si="285">SUM(I396:I404)</f>
        <v>79.820000000000007</v>
      </c>
      <c r="J405" s="21">
        <f t="shared" ref="J405" si="286">SUM(J396:J404)</f>
        <v>701</v>
      </c>
      <c r="K405" s="27"/>
      <c r="L405" s="21">
        <f>SUM(L396:L404)</f>
        <v>91.29</v>
      </c>
    </row>
    <row r="406" spans="1:12" ht="14.5" x14ac:dyDescent="0.3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4.5" x14ac:dyDescent="0.3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4.5" x14ac:dyDescent="0.3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4.5" x14ac:dyDescent="0.3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4.5" x14ac:dyDescent="0.3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7">SUM(G406:G409)</f>
        <v>0</v>
      </c>
      <c r="H410" s="21">
        <f t="shared" ref="H410" si="288">SUM(H406:H409)</f>
        <v>0</v>
      </c>
      <c r="I410" s="21">
        <f t="shared" ref="I410" si="289">SUM(I406:I409)</f>
        <v>0</v>
      </c>
      <c r="J410" s="21">
        <f t="shared" ref="J410" si="290">SUM(J406:J409)</f>
        <v>0</v>
      </c>
      <c r="K410" s="27"/>
      <c r="L410" s="21">
        <f t="shared" ref="L410" si="291">SUM(L403:L409)</f>
        <v>104.65</v>
      </c>
    </row>
    <row r="411" spans="1:12" ht="14.5" x14ac:dyDescent="0.3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4.5" x14ac:dyDescent="0.3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4.5" x14ac:dyDescent="0.3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4.5" x14ac:dyDescent="0.3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4.5" x14ac:dyDescent="0.3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4.5" x14ac:dyDescent="0.3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4.5" x14ac:dyDescent="0.3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2">SUM(G411:G416)</f>
        <v>0</v>
      </c>
      <c r="H417" s="21">
        <f t="shared" ref="H417" si="293">SUM(H411:H416)</f>
        <v>0</v>
      </c>
      <c r="I417" s="21">
        <f t="shared" ref="I417" si="294">SUM(I411:I416)</f>
        <v>0</v>
      </c>
      <c r="J417" s="21">
        <f t="shared" ref="J417" si="295">SUM(J411:J416)</f>
        <v>0</v>
      </c>
      <c r="K417" s="27"/>
      <c r="L417" s="21">
        <f t="shared" ref="L417" ca="1" si="296">SUM(L411:L419)</f>
        <v>0</v>
      </c>
    </row>
    <row r="418" spans="1:12" ht="14.5" x14ac:dyDescent="0.3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4.5" x14ac:dyDescent="0.3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4.5" x14ac:dyDescent="0.3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4.5" x14ac:dyDescent="0.3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4.5" x14ac:dyDescent="0.3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4.5" x14ac:dyDescent="0.3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4.5" x14ac:dyDescent="0.3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7">SUM(G418:G423)</f>
        <v>0</v>
      </c>
      <c r="H424" s="21">
        <f t="shared" ref="H424" si="298">SUM(H418:H423)</f>
        <v>0</v>
      </c>
      <c r="I424" s="21">
        <f t="shared" ref="I424" si="299">SUM(I418:I423)</f>
        <v>0</v>
      </c>
      <c r="J424" s="21">
        <f t="shared" ref="J424" si="300">SUM(J418:J423)</f>
        <v>0</v>
      </c>
      <c r="K424" s="27"/>
      <c r="L424" s="21">
        <f ca="1">SUM(L418:L425)</f>
        <v>0</v>
      </c>
    </row>
    <row r="425" spans="1:12" ht="15.75" customHeight="1" thickBot="1" x14ac:dyDescent="0.3">
      <c r="A425" s="31">
        <f>A384</f>
        <v>2</v>
      </c>
      <c r="B425" s="32">
        <f>B384</f>
        <v>10</v>
      </c>
      <c r="C425" s="77" t="s">
        <v>4</v>
      </c>
      <c r="D425" s="78"/>
      <c r="E425" s="33"/>
      <c r="F425" s="34">
        <f>F391+F395+F405+F410+F417+F424</f>
        <v>760</v>
      </c>
      <c r="G425" s="34">
        <f t="shared" ref="G425" si="301">G391+G395+G405+G410+G417+G424</f>
        <v>26.53</v>
      </c>
      <c r="H425" s="34">
        <f t="shared" ref="H425" si="302">H391+H395+H405+H410+H417+H424</f>
        <v>27.91</v>
      </c>
      <c r="I425" s="34">
        <f t="shared" ref="I425" si="303">I391+I395+I405+I410+I417+I424</f>
        <v>79.820000000000007</v>
      </c>
      <c r="J425" s="34">
        <f t="shared" ref="J425" si="304">J391+J395+J405+J410+J417+J424</f>
        <v>701</v>
      </c>
      <c r="K425" s="35"/>
      <c r="L425" s="34">
        <f t="shared" ref="L425" ca="1" si="305">L391+L395+L405+L410+L417+L424</f>
        <v>0</v>
      </c>
    </row>
    <row r="426" spans="1:12" ht="13.5" thickBot="1" x14ac:dyDescent="0.3">
      <c r="A426" s="29"/>
      <c r="B426" s="30"/>
      <c r="C426" s="79" t="s">
        <v>5</v>
      </c>
      <c r="D426" s="79"/>
      <c r="E426" s="79"/>
      <c r="F426" s="37">
        <f>(F47+F89+F131+F173+F215+F257+F299+F341+F383+F425)/(IF(F47=0,0,1)+IF(F89=0,0,1)+IF(F131=0,0,1)+IF(F173=0,0,1)+IF(F215=0,0,1)+IF(F257=0,0,1)+IF(F299=0,0,1)+IF(F341=0,0,1)+IF(F383=0,0,1)+IF(F425=0,0,1))</f>
        <v>757.5</v>
      </c>
      <c r="G426" s="37">
        <f>(G47+G89+G131+G173+G215+G257+G299+G341+G383+G425)/(IF(G47=0,0,1)+IF(G89=0,0,1)+IF(G131=0,0,1)+IF(G173=0,0,1)+IF(G215=0,0,1)+IF(G257=0,0,1)+IF(G299=0,0,1)+IF(G341=0,0,1)+IF(G383=0,0,1)+IF(G425=0,0,1))</f>
        <v>24.841000000000001</v>
      </c>
      <c r="H426" s="37">
        <f>(H47+H89+H131+H173+H215+H257+H299+H341+H383+H425)/(IF(H47=0,0,1)+IF(H89=0,0,1)+IF(H131=0,0,1)+IF(H173=0,0,1)+IF(H215=0,0,1)+IF(H257=0,0,1)+IF(H299=0,0,1)+IF(H341=0,0,1)+IF(H383=0,0,1)+IF(H425=0,0,1))</f>
        <v>24.887</v>
      </c>
      <c r="I426" s="37">
        <f>(I47+I89+I131+I173+I215+I257+I299+I341+I383+I425)/(IF(I47=0,0,1)+IF(I89=0,0,1)+IF(I131=0,0,1)+IF(I173=0,0,1)+IF(I215=0,0,1)+IF(I257=0,0,1)+IF(I299=0,0,1)+IF(I341=0,0,1)+IF(I383=0,0,1)+IF(I425=0,0,1))</f>
        <v>86.237000000000009</v>
      </c>
      <c r="J426" s="37">
        <f>(J47+J89+J131+J173+J215+J257+J299+J341+J383+J425)/(IF(J47=0,0,1)+IF(J89=0,0,1)+IF(J131=0,0,1)+IF(J173=0,0,1)+IF(J215=0,0,1)+IF(J257=0,0,1)+IF(J299=0,0,1)+IF(J341=0,0,1)+IF(J383=0,0,1)+IF(J425=0,0,1))</f>
        <v>673</v>
      </c>
      <c r="K426" s="37"/>
      <c r="L426" s="37">
        <f ca="1">(L47+L89+L131+L173+L215+L257+L299+L341+L383+L425)/(IF(L47=0,0,1)+IF(L89=0,0,1)+IF(L131=0,0,1)+IF(L173=0,0,1)+IF(L215=0,0,1)+IF(L257=0,0,1)+IF(L299=0,0,1)+IF(L341=0,0,1)+IF(L383=0,0,1)+IF(L425=0,0,1))</f>
        <v>0</v>
      </c>
    </row>
  </sheetData>
  <mergeCells count="14">
    <mergeCell ref="C1:E1"/>
    <mergeCell ref="H1:K1"/>
    <mergeCell ref="H2:K2"/>
    <mergeCell ref="C89:D89"/>
    <mergeCell ref="C426:E426"/>
    <mergeCell ref="C341:D341"/>
    <mergeCell ref="C383:D383"/>
    <mergeCell ref="C425:D425"/>
    <mergeCell ref="C299:D299"/>
    <mergeCell ref="C131:D131"/>
    <mergeCell ref="C173:D173"/>
    <mergeCell ref="C215:D215"/>
    <mergeCell ref="C257:D257"/>
    <mergeCell ref="C47:D4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ЯСШ</cp:lastModifiedBy>
  <cp:lastPrinted>2023-10-13T06:42:02Z</cp:lastPrinted>
  <dcterms:created xsi:type="dcterms:W3CDTF">2022-05-16T14:23:56Z</dcterms:created>
  <dcterms:modified xsi:type="dcterms:W3CDTF">2024-11-06T13:47:44Z</dcterms:modified>
</cp:coreProperties>
</file>